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5"/>
  </bookViews>
  <sheets>
    <sheet name="zał.7" sheetId="1" r:id="rId1"/>
    <sheet name="zał.7a" sheetId="2" r:id="rId2"/>
    <sheet name="zał. 9" sheetId="3" r:id="rId3"/>
    <sheet name="zał. 10" sheetId="4" r:id="rId4"/>
    <sheet name="zał.12" sheetId="5" r:id="rId5"/>
    <sheet name="zał.15" sheetId="6" r:id="rId6"/>
  </sheets>
  <definedNames/>
  <calcPr fullCalcOnLoad="1"/>
</workbook>
</file>

<file path=xl/sharedStrings.xml><?xml version="1.0" encoding="utf-8"?>
<sst xmlns="http://schemas.openxmlformats.org/spreadsheetml/2006/main" count="286" uniqueCount="156">
  <si>
    <t>Dział</t>
  </si>
  <si>
    <t>Rozdział</t>
  </si>
  <si>
    <t>Wyszczególnienie</t>
  </si>
  <si>
    <t>OGÓŁEM</t>
  </si>
  <si>
    <t>851</t>
  </si>
  <si>
    <t>OCHRONA ZDROWIA</t>
  </si>
  <si>
    <t>Plan             na 2004 r.</t>
  </si>
  <si>
    <t>Zmniejszenie</t>
  </si>
  <si>
    <t>Zwiększenie</t>
  </si>
  <si>
    <t xml:space="preserve">Plan po zmianach </t>
  </si>
  <si>
    <t>Sejmiku Województwa</t>
  </si>
  <si>
    <r>
      <t xml:space="preserve">W załączniku </t>
    </r>
    <r>
      <rPr>
        <b/>
        <sz val="10"/>
        <rFont val="Times New Roman CE"/>
        <family val="1"/>
      </rPr>
      <t>Nr 9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</si>
  <si>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t>wprowadza się następujące zmiany:</t>
  </si>
  <si>
    <t>Załącznik Nr 8 do Uchwały</t>
  </si>
  <si>
    <t>(w złotych)</t>
  </si>
  <si>
    <t xml:space="preserve"> </t>
  </si>
  <si>
    <t>Plan po zmianach</t>
  </si>
  <si>
    <t>Załącznik Nr 9  do Uchwały</t>
  </si>
  <si>
    <t>Nr      /     /04  z dnia            r.</t>
  </si>
  <si>
    <t>921</t>
  </si>
  <si>
    <t>Kultura i Ochrona Dziedzictwa Narodowego</t>
  </si>
  <si>
    <t>Pozostała działalność</t>
  </si>
  <si>
    <t>92195</t>
  </si>
  <si>
    <r>
      <t xml:space="preserve">W załączniku </t>
    </r>
    <r>
      <rPr>
        <b/>
        <sz val="10"/>
        <rFont val="Times New Roman CE"/>
        <family val="1"/>
      </rPr>
      <t>Nr 10</t>
    </r>
    <r>
      <rPr>
        <sz val="10"/>
        <rFont val="Times New Roman CE"/>
        <family val="1"/>
      </rPr>
      <t xml:space="preserve"> do uchwały Nr XVII/215/03 Sejmiku Województwa Kujawsko - Pomorskiego z dnia 30 grudnia 2003 r.                                                                                  </t>
    </r>
  </si>
  <si>
    <r>
      <t>w sprawie uchwalenia budżetu województwa na 2004 r. (z późn. zmianami)</t>
    </r>
    <r>
      <rPr>
        <b/>
        <sz val="10"/>
        <rFont val="Times New Roman CE"/>
        <family val="1"/>
      </rPr>
      <t xml:space="preserve">"Zakres i wielkość dotacji celowych dla </t>
    </r>
  </si>
  <si>
    <t>podmiotów niezaliczanych do sektora finansów publicznych w roku 2004"</t>
  </si>
  <si>
    <t>Lecznictwo ambulatoryjne</t>
  </si>
  <si>
    <r>
      <t>w sprawie uchwalenia budżetu województwa na 2004 r. (z późn. zmianami)</t>
    </r>
    <r>
      <rPr>
        <b/>
        <sz val="10"/>
        <rFont val="Times New Roman CE"/>
        <family val="1"/>
      </rPr>
      <t>"Wykaz dotacji podmiotowych i celowych</t>
    </r>
  </si>
  <si>
    <t xml:space="preserve"> z budżetu Województwa dla wojewódzkich samorządowych jednostek organizacyjnych na rok 2004"</t>
  </si>
  <si>
    <t>Nr    /    /04  z dnia              r.</t>
  </si>
  <si>
    <t>Promocja dorobku kulturowego regionu</t>
  </si>
  <si>
    <t>Wojewódzka Przychodnia Sportowo - Lekarska w Bydgoszczy</t>
  </si>
  <si>
    <t>Załącznik Nr 6 do Uchwały</t>
  </si>
  <si>
    <t>Nr    /     /04 z dnia           2004 r.</t>
  </si>
  <si>
    <r>
      <t>W załączniku</t>
    </r>
    <r>
      <rPr>
        <b/>
        <sz val="10"/>
        <rFont val="Times New Roman CE"/>
        <family val="1"/>
      </rPr>
      <t xml:space="preserve"> Nr 7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zmianami)</t>
    </r>
  </si>
  <si>
    <r>
      <t>"Zadania inwestycyjne w roku 2004"</t>
    </r>
    <r>
      <rPr>
        <sz val="10"/>
        <rFont val="Times New Roman CE"/>
        <family val="1"/>
      </rPr>
      <t xml:space="preserve"> wprowadza się następujące zmiany:</t>
    </r>
  </si>
  <si>
    <t>w złotych</t>
  </si>
  <si>
    <t>Poz.</t>
  </si>
  <si>
    <t>Dział                 Rozdział</t>
  </si>
  <si>
    <t>Zadanie inwestycyjne</t>
  </si>
  <si>
    <t>Jednostka realizujaca</t>
  </si>
  <si>
    <t>Okres realizacji programu rozp./zakoń.</t>
  </si>
  <si>
    <t>Ogólny koszt zadania</t>
  </si>
  <si>
    <t>Poniesione nakłady do końca 2003 r.</t>
  </si>
  <si>
    <t>Stan zaawansowania robót</t>
  </si>
  <si>
    <t>*</t>
  </si>
  <si>
    <t>Wydatki z budżetu w 2004 r.</t>
  </si>
  <si>
    <t>Źródła finansowania wydatków                                         w roku 2004</t>
  </si>
  <si>
    <t>Środki z innych źródeł</t>
  </si>
  <si>
    <t>z dotacji celowych</t>
  </si>
  <si>
    <t>ze środków własnych</t>
  </si>
  <si>
    <t>środki z UE</t>
  </si>
  <si>
    <t>5</t>
  </si>
  <si>
    <t>1</t>
  </si>
  <si>
    <t>010</t>
  </si>
  <si>
    <t>ROLNICTWO I ŁOWIECTWO</t>
  </si>
  <si>
    <t>x</t>
  </si>
  <si>
    <t>a</t>
  </si>
  <si>
    <t>b</t>
  </si>
  <si>
    <t>c</t>
  </si>
  <si>
    <t>6</t>
  </si>
  <si>
    <t>01078</t>
  </si>
  <si>
    <t>Program dla Odry 2006</t>
  </si>
  <si>
    <t>Kuj-Pom Zarząd Melioracji i Urządzeń Wodnych we Włocławku</t>
  </si>
  <si>
    <t>2003/2005</t>
  </si>
  <si>
    <t>17</t>
  </si>
  <si>
    <t>750</t>
  </si>
  <si>
    <t>ADMINISTRACJA PUBLICZNA</t>
  </si>
  <si>
    <t>18</t>
  </si>
  <si>
    <t>75018</t>
  </si>
  <si>
    <t>Zakup komputerów, oprogramowania, technicznego sprzętu biurowego</t>
  </si>
  <si>
    <t>Urząd Marszałkowski w Toruniu</t>
  </si>
  <si>
    <t>2004</t>
  </si>
  <si>
    <t>28</t>
  </si>
  <si>
    <t>44a</t>
  </si>
  <si>
    <t>85121</t>
  </si>
  <si>
    <t>Modernizacja pomieszczeń</t>
  </si>
  <si>
    <t>Wojewódzka Przychodnia Sportowo-Lekarska w Bydgoszczy</t>
  </si>
  <si>
    <t>78</t>
  </si>
  <si>
    <t>w tym: Kontrakt Wojewódzki</t>
  </si>
  <si>
    <t>a - plan na 2004 r.</t>
  </si>
  <si>
    <t>b - saldo zmian</t>
  </si>
  <si>
    <t>c - plan po zmianach na 2004 r.</t>
  </si>
  <si>
    <t>Załącznik Nr 7 do Uchwały</t>
  </si>
  <si>
    <t>Nr              z dnia           2004 r.</t>
  </si>
  <si>
    <r>
      <t>Załącznik Nr 7a</t>
    </r>
    <r>
      <rPr>
        <sz val="10"/>
        <rFont val="Times New Roman CE"/>
        <family val="1"/>
      </rPr>
      <t xml:space="preserve"> do uchwały Nr XVII/215/03 Sejmiku Województwa Kujawsko-Pomorskiego z dnia 30 grudnia 2003 r.   w sprawie uchwalenia budżetu województwa na 2004 r. (z późn. zm.)  </t>
    </r>
  </si>
  <si>
    <r>
      <t xml:space="preserve">pn. "Wykaz zadań ujętych w Kontrakcie wojewódzkim realizowanych w 2004 r." </t>
    </r>
    <r>
      <rPr>
        <sz val="10"/>
        <rFont val="Times New Roman CE"/>
        <family val="1"/>
      </rPr>
      <t xml:space="preserve"> wprowadza się zmiany w następujących pozycjach:</t>
    </r>
  </si>
  <si>
    <t>Zadanie</t>
  </si>
  <si>
    <t>Cel zadania</t>
  </si>
  <si>
    <t>Jednostka organizacyjna realizująca zadanie</t>
  </si>
  <si>
    <t>Okres realizacji zadania</t>
  </si>
  <si>
    <t>Koszt zadania</t>
  </si>
  <si>
    <t>Wydatki wg źródeł finansowania</t>
  </si>
  <si>
    <t>Inne źródła</t>
  </si>
  <si>
    <t>Dotacje z budżetu państwa</t>
  </si>
  <si>
    <t>Środki własne Województwa</t>
  </si>
  <si>
    <t>7</t>
  </si>
  <si>
    <t xml:space="preserve">Priorytet II. </t>
  </si>
  <si>
    <t>Pobudzanie inicjatyw gospodarczych i społecznych służących podnoszeniu jakości życia mieszkańców regionu</t>
  </si>
  <si>
    <t xml:space="preserve">Działanie 2.   </t>
  </si>
  <si>
    <t>Popularyzowanie regionu oraz jego środowisk z wykorzystaniem miejscowych zasobów                               dziedzictwa kulturowego</t>
  </si>
  <si>
    <t>Dotychczasowe brzmienie zadania:</t>
  </si>
  <si>
    <t>20</t>
  </si>
  <si>
    <t>Prace konserwatorskie</t>
  </si>
  <si>
    <t>Ochrona zagrożonych obiektów zabytkowych, aktywizacja turystyczna na bazie walorów kulturowych</t>
  </si>
  <si>
    <t>Muzeum Archeologiczne w Biskupinie</t>
  </si>
  <si>
    <t>Nowe brzmienie zadania:</t>
  </si>
  <si>
    <t>Zachowanie i popularyzacja dziedzictwa kulturowego poprzez rekonstrukcję obiektów Muzeum w Biskupinie</t>
  </si>
  <si>
    <t>Dodaje się nowe zadanie:</t>
  </si>
  <si>
    <t>20a</t>
  </si>
  <si>
    <t>Promocja dorobku kulturowego regionu poprzez przygotowanie i dystrybucję ryngrafów</t>
  </si>
  <si>
    <t>Parafia Wojskowa pw. Św. Katarzyny w Toruniu</t>
  </si>
  <si>
    <t xml:space="preserve">OGÓŁEM </t>
  </si>
  <si>
    <t>Kontrakt wojewódzki</t>
  </si>
  <si>
    <t>z tego:</t>
  </si>
  <si>
    <t>I.</t>
  </si>
  <si>
    <t>Wydatki majątkowe</t>
  </si>
  <si>
    <t xml:space="preserve">Inwestycje </t>
  </si>
  <si>
    <t xml:space="preserve">Akcje </t>
  </si>
  <si>
    <t>II</t>
  </si>
  <si>
    <t>Zadania miękkie</t>
  </si>
  <si>
    <t>a - plan  na 2004 r.</t>
  </si>
  <si>
    <t xml:space="preserve">                                                                                        Załącznik Nr 3 do Uchwały</t>
  </si>
  <si>
    <t>Załącznik  Nr  10 do Uchwały</t>
  </si>
  <si>
    <t xml:space="preserve">                                                                                        Sejmiku Województwa</t>
  </si>
  <si>
    <t xml:space="preserve">Sejmiku Województwa </t>
  </si>
  <si>
    <t xml:space="preserve">                                                                                        Nr XVII/215/03 z dnia 30.12.2003 r.</t>
  </si>
  <si>
    <t>Nr               z dnia             2004 r.</t>
  </si>
  <si>
    <r>
      <t xml:space="preserve">W załączniku </t>
    </r>
    <r>
      <rPr>
        <b/>
        <sz val="10"/>
        <rFont val="Times New Roman CE"/>
        <family val="1"/>
      </rPr>
      <t>Nr 12</t>
    </r>
    <r>
      <rPr>
        <sz val="10"/>
        <rFont val="Times New Roman CE"/>
        <family val="1"/>
      </rPr>
      <t xml:space="preserve"> do uchwały Nr XVII/215/03 Sejmiku Województwa Kujawsko-Pomorskiego  z dnia 30 grudnia 2003 r. w sprawie uchwalenia budżetu województwa na 2004 r. (z późn. zm.) "</t>
    </r>
    <r>
      <rPr>
        <b/>
        <sz val="10"/>
        <rFont val="Times New Roman CE"/>
        <family val="1"/>
      </rPr>
      <t xml:space="preserve">Plan finansowy dochodów i wydatków związanych z realizacją zadań z zakresu administracji rządowej i innych zadań zleconych ustawami samorządowi Województwa finansowanych z dotacji celowych z budżetu państwa na rok 2004 wg rodzajów zadań" </t>
    </r>
    <r>
      <rPr>
        <sz val="10"/>
        <rFont val="Times New Roman CE"/>
        <family val="1"/>
      </rPr>
      <t>wprowadza się zmiany w następujących pozycjach:</t>
    </r>
  </si>
  <si>
    <t>§</t>
  </si>
  <si>
    <t>Plan na                              2004 r.</t>
  </si>
  <si>
    <t>DOCHODY OGÓŁEM</t>
  </si>
  <si>
    <t>ZADANIE</t>
  </si>
  <si>
    <t>USUWANIE SKUTKÓW POWODZI</t>
  </si>
  <si>
    <t>Usuwanie skutków klęsk żywiołowych</t>
  </si>
  <si>
    <t>Dotacje celowe otrzymane z budżetu państwa na inwestycje i zakupy inwestycyjne z zakresu administracji rządowej  realizowane przez samorząd województwa ("Program dla Odry 2006")</t>
  </si>
  <si>
    <t>WYDATKI OGÓŁEM</t>
  </si>
  <si>
    <t>6050</t>
  </si>
  <si>
    <t>Wydatki inwestycyjne jednostek budżetowych</t>
  </si>
  <si>
    <t>Załącznik  Nr 11 do Uchwały</t>
  </si>
  <si>
    <t>Nr                z dnia                2004 r.</t>
  </si>
  <si>
    <r>
      <t xml:space="preserve">W załączniku </t>
    </r>
    <r>
      <rPr>
        <b/>
        <sz val="10"/>
        <rFont val="Times New Roman CE"/>
        <family val="1"/>
      </rPr>
      <t>Nr 15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zm.) pn.  "</t>
    </r>
    <r>
      <rPr>
        <b/>
        <sz val="10"/>
        <rFont val="Times New Roman CE"/>
        <family val="1"/>
      </rPr>
      <t xml:space="preserve">Plan przychodów i wydatków gospodarstw pomocniczych jednostek budżetowych na rok 2004" </t>
    </r>
    <r>
      <rPr>
        <sz val="10"/>
        <rFont val="Times New Roman CE"/>
        <family val="1"/>
      </rPr>
      <t>wprowadza się zmiany w następujących pozycjach:</t>
    </r>
  </si>
  <si>
    <t>Dział            Rozdz.</t>
  </si>
  <si>
    <t>Jednostka</t>
  </si>
  <si>
    <t>Stan śr.obrot.netto na początek okresu sprawozd.</t>
  </si>
  <si>
    <t>Przychody ogółem</t>
  </si>
  <si>
    <t>Wydatki      (koszty)</t>
  </si>
  <si>
    <t>Podatek dochodowy</t>
  </si>
  <si>
    <t xml:space="preserve">Wpłata do budżetu </t>
  </si>
  <si>
    <t>Stan środków obrotowych netto na koniec okresu sprawozd.</t>
  </si>
  <si>
    <t>Ogółem</t>
  </si>
  <si>
    <t>w tym:</t>
  </si>
  <si>
    <t>Wynagrodzenia z pochodnymi</t>
  </si>
  <si>
    <t>Wynagrodzenia osobowe</t>
  </si>
  <si>
    <t>Działalność usługowa</t>
  </si>
  <si>
    <t>Wojewódzki Ośrodek Dokumentacji Geodezyjnej i Kartograficznej we Włocławku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</si>
</sst>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9"/>
      <name val="Arial CE"/>
      <family val="2"/>
    </font>
    <font>
      <b/>
      <sz val="11"/>
      <name val="Arial CE"/>
      <family val="0"/>
    </font>
    <font>
      <b/>
      <sz val="10"/>
      <name val="Arial CE"/>
      <family val="2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4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4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7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left" wrapText="1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left" wrapText="1"/>
    </xf>
    <xf numFmtId="3" fontId="1" fillId="0" borderId="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1" xfId="15" applyNumberFormat="1" applyFont="1" applyBorder="1" applyAlignment="1">
      <alignment wrapText="1"/>
    </xf>
    <xf numFmtId="3" fontId="4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3" fontId="8" fillId="0" borderId="12" xfId="15" applyNumberFormat="1" applyFont="1" applyBorder="1" applyAlignment="1">
      <alignment wrapText="1"/>
    </xf>
    <xf numFmtId="3" fontId="8" fillId="0" borderId="1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1" xfId="15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15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43" fontId="1" fillId="0" borderId="0" xfId="15" applyFont="1" applyBorder="1" applyAlignment="1">
      <alignment horizontal="center"/>
    </xf>
    <xf numFmtId="43" fontId="1" fillId="0" borderId="29" xfId="15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wrapText="1"/>
    </xf>
    <xf numFmtId="3" fontId="4" fillId="0" borderId="31" xfId="0" applyNumberFormat="1" applyFont="1" applyBorder="1" applyAlignment="1">
      <alignment horizontal="right" wrapText="1"/>
    </xf>
    <xf numFmtId="3" fontId="4" fillId="0" borderId="31" xfId="15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4" xfId="15" applyNumberFormat="1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1" fillId="0" borderId="10" xfId="15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3" fontId="1" fillId="0" borderId="23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3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15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workbookViewId="0" topLeftCell="A1">
      <selection activeCell="C19" sqref="C19:C21"/>
    </sheetView>
  </sheetViews>
  <sheetFormatPr defaultColWidth="9.00390625" defaultRowHeight="12.75"/>
  <cols>
    <col min="1" max="1" width="6.125" style="62" customWidth="1"/>
    <col min="2" max="2" width="8.875" style="62" customWidth="1"/>
    <col min="3" max="3" width="32.00390625" style="62" customWidth="1"/>
    <col min="4" max="4" width="24.875" style="62" customWidth="1"/>
    <col min="5" max="5" width="10.625" style="62" customWidth="1"/>
    <col min="6" max="6" width="10.125" style="62" customWidth="1"/>
    <col min="7" max="7" width="12.125" style="62" customWidth="1"/>
    <col min="8" max="8" width="13.625" style="62" customWidth="1"/>
    <col min="9" max="9" width="5.25390625" style="62" customWidth="1"/>
    <col min="10" max="10" width="10.25390625" style="62" customWidth="1"/>
    <col min="11" max="11" width="12.625" style="62" customWidth="1"/>
    <col min="12" max="13" width="14.00390625" style="62" customWidth="1"/>
    <col min="14" max="16384" width="9.125" style="62" customWidth="1"/>
  </cols>
  <sheetData>
    <row r="1" spans="10:11" ht="12.75">
      <c r="J1" s="63" t="s">
        <v>32</v>
      </c>
      <c r="K1" s="63"/>
    </row>
    <row r="2" spans="10:11" ht="12.75">
      <c r="J2" s="63" t="s">
        <v>10</v>
      </c>
      <c r="K2" s="63"/>
    </row>
    <row r="3" spans="10:12" ht="12.75">
      <c r="J3" s="64" t="s">
        <v>33</v>
      </c>
      <c r="K3" s="64"/>
      <c r="L3" s="64"/>
    </row>
    <row r="4" spans="10:11" ht="12.75">
      <c r="J4" s="65"/>
      <c r="K4" s="65"/>
    </row>
    <row r="5" spans="10:11" ht="12.75">
      <c r="J5" s="65"/>
      <c r="K5" s="65"/>
    </row>
    <row r="6" spans="10:11" ht="12.75">
      <c r="J6" s="65"/>
      <c r="K6" s="65"/>
    </row>
    <row r="7" ht="12.75">
      <c r="A7" s="62" t="s">
        <v>34</v>
      </c>
    </row>
    <row r="8" ht="12.75">
      <c r="A8" s="66" t="s">
        <v>35</v>
      </c>
    </row>
    <row r="9" ht="12.75">
      <c r="A9" s="66"/>
    </row>
    <row r="10" ht="12.75">
      <c r="A10" s="66"/>
    </row>
    <row r="11" ht="12.75">
      <c r="L11" s="62" t="s">
        <v>36</v>
      </c>
    </row>
    <row r="12" spans="1:14" s="38" customFormat="1" ht="26.25" customHeight="1">
      <c r="A12" s="67" t="s">
        <v>37</v>
      </c>
      <c r="B12" s="67" t="s">
        <v>38</v>
      </c>
      <c r="C12" s="67" t="s">
        <v>39</v>
      </c>
      <c r="D12" s="67" t="s">
        <v>40</v>
      </c>
      <c r="E12" s="67" t="s">
        <v>41</v>
      </c>
      <c r="F12" s="67" t="s">
        <v>42</v>
      </c>
      <c r="G12" s="67" t="s">
        <v>43</v>
      </c>
      <c r="H12" s="67" t="s">
        <v>44</v>
      </c>
      <c r="I12" s="67" t="s">
        <v>45</v>
      </c>
      <c r="J12" s="67" t="s">
        <v>46</v>
      </c>
      <c r="K12" s="68" t="s">
        <v>47</v>
      </c>
      <c r="L12" s="69"/>
      <c r="M12" s="70"/>
      <c r="N12" s="67" t="s">
        <v>48</v>
      </c>
    </row>
    <row r="13" spans="1:14" s="38" customFormat="1" ht="25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71" t="s">
        <v>49</v>
      </c>
      <c r="L13" s="71" t="s">
        <v>50</v>
      </c>
      <c r="M13" s="71" t="s">
        <v>51</v>
      </c>
      <c r="N13" s="67"/>
    </row>
    <row r="14" spans="1:14" s="74" customFormat="1" ht="13.5">
      <c r="A14" s="72">
        <v>1</v>
      </c>
      <c r="B14" s="72">
        <v>2</v>
      </c>
      <c r="C14" s="72">
        <v>3</v>
      </c>
      <c r="D14" s="72">
        <v>4</v>
      </c>
      <c r="E14" s="73" t="s">
        <v>52</v>
      </c>
      <c r="F14" s="72">
        <v>6</v>
      </c>
      <c r="G14" s="72">
        <v>7</v>
      </c>
      <c r="H14" s="72">
        <v>8</v>
      </c>
      <c r="I14" s="72">
        <v>9</v>
      </c>
      <c r="J14" s="72">
        <v>10</v>
      </c>
      <c r="K14" s="72">
        <v>11</v>
      </c>
      <c r="L14" s="72">
        <v>12</v>
      </c>
      <c r="M14" s="72">
        <v>13</v>
      </c>
      <c r="N14" s="72">
        <v>14</v>
      </c>
    </row>
    <row r="15" spans="1:14" s="66" customFormat="1" ht="12.75">
      <c r="A15" s="75" t="s">
        <v>53</v>
      </c>
      <c r="B15" s="75" t="s">
        <v>54</v>
      </c>
      <c r="C15" s="76" t="s">
        <v>55</v>
      </c>
      <c r="D15" s="67"/>
      <c r="E15" s="75" t="s">
        <v>56</v>
      </c>
      <c r="F15" s="77" t="s">
        <v>56</v>
      </c>
      <c r="G15" s="78">
        <v>89132642</v>
      </c>
      <c r="H15" s="77" t="s">
        <v>56</v>
      </c>
      <c r="I15" s="79" t="s">
        <v>57</v>
      </c>
      <c r="J15" s="80">
        <f>K15+L15+M15</f>
        <v>10965045</v>
      </c>
      <c r="K15" s="80">
        <v>10865045</v>
      </c>
      <c r="L15" s="80">
        <v>100000</v>
      </c>
      <c r="M15" s="80">
        <v>0</v>
      </c>
      <c r="N15" s="80">
        <v>0</v>
      </c>
    </row>
    <row r="16" spans="1:14" s="66" customFormat="1" ht="12.75">
      <c r="A16" s="75"/>
      <c r="B16" s="75"/>
      <c r="C16" s="76"/>
      <c r="D16" s="67"/>
      <c r="E16" s="75"/>
      <c r="F16" s="77"/>
      <c r="G16" s="81"/>
      <c r="H16" s="77"/>
      <c r="I16" s="79" t="s">
        <v>58</v>
      </c>
      <c r="J16" s="80">
        <f>K16+L16+M16</f>
        <v>100000</v>
      </c>
      <c r="K16" s="80">
        <f>K20</f>
        <v>100000</v>
      </c>
      <c r="L16" s="80">
        <f>L20</f>
        <v>0</v>
      </c>
      <c r="M16" s="80">
        <f>M20</f>
        <v>0</v>
      </c>
      <c r="N16" s="80">
        <f>N20</f>
        <v>0</v>
      </c>
    </row>
    <row r="17" spans="1:14" s="66" customFormat="1" ht="12.75">
      <c r="A17" s="75"/>
      <c r="B17" s="75"/>
      <c r="C17" s="76"/>
      <c r="D17" s="67"/>
      <c r="E17" s="75"/>
      <c r="F17" s="77"/>
      <c r="G17" s="82"/>
      <c r="H17" s="77"/>
      <c r="I17" s="79" t="s">
        <v>59</v>
      </c>
      <c r="J17" s="80">
        <f>K17+L17+M17</f>
        <v>11065045</v>
      </c>
      <c r="K17" s="80">
        <f>K15+K16</f>
        <v>10965045</v>
      </c>
      <c r="L17" s="80">
        <f>L15+L16</f>
        <v>100000</v>
      </c>
      <c r="M17" s="80">
        <f>M15+M16</f>
        <v>0</v>
      </c>
      <c r="N17" s="80">
        <f>N15+N16</f>
        <v>0</v>
      </c>
    </row>
    <row r="18" spans="1:14" s="66" customFormat="1" ht="12.75">
      <c r="A18" s="83"/>
      <c r="B18" s="83"/>
      <c r="C18" s="84"/>
      <c r="D18" s="71"/>
      <c r="E18" s="83"/>
      <c r="F18" s="85"/>
      <c r="G18" s="86"/>
      <c r="H18" s="85"/>
      <c r="I18" s="79"/>
      <c r="J18" s="80"/>
      <c r="K18" s="80"/>
      <c r="L18" s="80"/>
      <c r="M18" s="80"/>
      <c r="N18" s="87"/>
    </row>
    <row r="19" spans="1:14" ht="12.75" customHeight="1">
      <c r="A19" s="88" t="s">
        <v>60</v>
      </c>
      <c r="B19" s="88" t="s">
        <v>61</v>
      </c>
      <c r="C19" s="89" t="s">
        <v>62</v>
      </c>
      <c r="D19" s="89" t="s">
        <v>63</v>
      </c>
      <c r="E19" s="88" t="s">
        <v>64</v>
      </c>
      <c r="F19" s="90">
        <v>6752600</v>
      </c>
      <c r="G19" s="90">
        <v>335000</v>
      </c>
      <c r="H19" s="91">
        <v>4.96</v>
      </c>
      <c r="I19" s="92" t="s">
        <v>57</v>
      </c>
      <c r="J19" s="93">
        <f>K19+L19</f>
        <v>500000</v>
      </c>
      <c r="K19" s="93">
        <v>500000</v>
      </c>
      <c r="L19" s="93">
        <v>0</v>
      </c>
      <c r="M19" s="93">
        <v>0</v>
      </c>
      <c r="N19" s="94"/>
    </row>
    <row r="20" spans="1:14" ht="12.75">
      <c r="A20" s="95"/>
      <c r="B20" s="95"/>
      <c r="C20" s="96"/>
      <c r="D20" s="96"/>
      <c r="E20" s="95"/>
      <c r="F20" s="97"/>
      <c r="G20" s="97"/>
      <c r="H20" s="98"/>
      <c r="I20" s="92" t="s">
        <v>58</v>
      </c>
      <c r="J20" s="93">
        <f>K20+L20</f>
        <v>100000</v>
      </c>
      <c r="K20" s="93">
        <v>100000</v>
      </c>
      <c r="L20" s="93">
        <v>0</v>
      </c>
      <c r="M20" s="93">
        <v>0</v>
      </c>
      <c r="N20" s="94">
        <v>0</v>
      </c>
    </row>
    <row r="21" spans="1:14" ht="12.75">
      <c r="A21" s="99"/>
      <c r="B21" s="99"/>
      <c r="C21" s="100"/>
      <c r="D21" s="100"/>
      <c r="E21" s="99"/>
      <c r="F21" s="101"/>
      <c r="G21" s="101"/>
      <c r="H21" s="102"/>
      <c r="I21" s="92" t="s">
        <v>59</v>
      </c>
      <c r="J21" s="93">
        <f>K21+L21</f>
        <v>600000</v>
      </c>
      <c r="K21" s="93">
        <f>K20+K19</f>
        <v>600000</v>
      </c>
      <c r="L21" s="93">
        <f>L20+L19</f>
        <v>0</v>
      </c>
      <c r="M21" s="93">
        <f>M20+M19</f>
        <v>0</v>
      </c>
      <c r="N21" s="94"/>
    </row>
    <row r="22" spans="1:14" ht="12.75">
      <c r="A22" s="103"/>
      <c r="B22" s="103"/>
      <c r="C22" s="104"/>
      <c r="D22" s="104"/>
      <c r="E22" s="103"/>
      <c r="F22" s="105"/>
      <c r="G22" s="105"/>
      <c r="H22" s="106"/>
      <c r="I22" s="92"/>
      <c r="J22" s="93"/>
      <c r="K22" s="93"/>
      <c r="L22" s="93"/>
      <c r="M22" s="93"/>
      <c r="N22" s="94"/>
    </row>
    <row r="23" spans="1:14" ht="15" customHeight="1">
      <c r="A23" s="75" t="s">
        <v>65</v>
      </c>
      <c r="B23" s="75" t="s">
        <v>66</v>
      </c>
      <c r="C23" s="107" t="s">
        <v>67</v>
      </c>
      <c r="D23" s="107"/>
      <c r="E23" s="75" t="s">
        <v>56</v>
      </c>
      <c r="F23" s="77" t="s">
        <v>56</v>
      </c>
      <c r="G23" s="108">
        <v>0</v>
      </c>
      <c r="H23" s="77" t="s">
        <v>56</v>
      </c>
      <c r="I23" s="79" t="s">
        <v>57</v>
      </c>
      <c r="J23" s="80">
        <f>K23+L23</f>
        <v>343784</v>
      </c>
      <c r="K23" s="80">
        <v>0</v>
      </c>
      <c r="L23" s="80">
        <v>343784</v>
      </c>
      <c r="M23" s="80">
        <v>0</v>
      </c>
      <c r="N23" s="87">
        <v>0</v>
      </c>
    </row>
    <row r="24" spans="1:14" ht="15" customHeight="1">
      <c r="A24" s="75"/>
      <c r="B24" s="75"/>
      <c r="C24" s="109"/>
      <c r="D24" s="109"/>
      <c r="E24" s="75"/>
      <c r="F24" s="77"/>
      <c r="G24" s="108"/>
      <c r="H24" s="77"/>
      <c r="I24" s="79" t="s">
        <v>58</v>
      </c>
      <c r="J24" s="80">
        <f>K24+L24</f>
        <v>50000</v>
      </c>
      <c r="K24" s="80">
        <f>K28</f>
        <v>0</v>
      </c>
      <c r="L24" s="80">
        <f>L28</f>
        <v>50000</v>
      </c>
      <c r="M24" s="80">
        <f>M28</f>
        <v>0</v>
      </c>
      <c r="N24" s="80">
        <f>N28</f>
        <v>0</v>
      </c>
    </row>
    <row r="25" spans="1:14" s="66" customFormat="1" ht="15" customHeight="1">
      <c r="A25" s="75"/>
      <c r="B25" s="75"/>
      <c r="C25" s="110"/>
      <c r="D25" s="110"/>
      <c r="E25" s="75"/>
      <c r="F25" s="77"/>
      <c r="G25" s="108"/>
      <c r="H25" s="77"/>
      <c r="I25" s="79" t="s">
        <v>59</v>
      </c>
      <c r="J25" s="80">
        <f>K25+L25</f>
        <v>393784</v>
      </c>
      <c r="K25" s="80">
        <f>K23+K24</f>
        <v>0</v>
      </c>
      <c r="L25" s="80">
        <f>L23+L24</f>
        <v>393784</v>
      </c>
      <c r="M25" s="80">
        <f>M23+M24</f>
        <v>0</v>
      </c>
      <c r="N25" s="80">
        <f>N23+N24</f>
        <v>0</v>
      </c>
    </row>
    <row r="26" spans="1:14" s="66" customFormat="1" ht="12.75">
      <c r="A26" s="83"/>
      <c r="B26" s="83"/>
      <c r="C26" s="111"/>
      <c r="D26" s="111"/>
      <c r="E26" s="83"/>
      <c r="F26" s="112"/>
      <c r="G26" s="112"/>
      <c r="H26" s="113"/>
      <c r="I26" s="79"/>
      <c r="J26" s="80"/>
      <c r="K26" s="80"/>
      <c r="L26" s="80"/>
      <c r="M26" s="80"/>
      <c r="N26" s="87"/>
    </row>
    <row r="27" spans="1:25" s="66" customFormat="1" ht="12.75">
      <c r="A27" s="114" t="s">
        <v>68</v>
      </c>
      <c r="B27" s="114" t="s">
        <v>69</v>
      </c>
      <c r="C27" s="89" t="s">
        <v>70</v>
      </c>
      <c r="D27" s="89" t="s">
        <v>71</v>
      </c>
      <c r="E27" s="114" t="s">
        <v>72</v>
      </c>
      <c r="F27" s="115">
        <v>283600</v>
      </c>
      <c r="G27" s="115">
        <v>0</v>
      </c>
      <c r="H27" s="116">
        <v>0</v>
      </c>
      <c r="I27" s="92" t="s">
        <v>57</v>
      </c>
      <c r="J27" s="93">
        <f>K27+L27</f>
        <v>283600</v>
      </c>
      <c r="K27" s="93">
        <v>0</v>
      </c>
      <c r="L27" s="93">
        <v>283600</v>
      </c>
      <c r="M27" s="93">
        <v>0</v>
      </c>
      <c r="N27" s="94"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6" customFormat="1" ht="12.75">
      <c r="A28" s="114"/>
      <c r="B28" s="114"/>
      <c r="C28" s="96"/>
      <c r="D28" s="96"/>
      <c r="E28" s="114"/>
      <c r="F28" s="115"/>
      <c r="G28" s="115"/>
      <c r="H28" s="116"/>
      <c r="I28" s="92" t="s">
        <v>58</v>
      </c>
      <c r="J28" s="93">
        <f>K28+L28</f>
        <v>50000</v>
      </c>
      <c r="K28" s="93">
        <v>0</v>
      </c>
      <c r="L28" s="93">
        <v>50000</v>
      </c>
      <c r="M28" s="93">
        <v>0</v>
      </c>
      <c r="N28" s="94">
        <v>0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6" customFormat="1" ht="12.75">
      <c r="A29" s="114"/>
      <c r="B29" s="114"/>
      <c r="C29" s="100"/>
      <c r="D29" s="100"/>
      <c r="E29" s="114"/>
      <c r="F29" s="115"/>
      <c r="G29" s="115"/>
      <c r="H29" s="116"/>
      <c r="I29" s="92" t="s">
        <v>59</v>
      </c>
      <c r="J29" s="93">
        <f>K29+L29</f>
        <v>333600</v>
      </c>
      <c r="K29" s="93">
        <f>K28+K27</f>
        <v>0</v>
      </c>
      <c r="L29" s="93">
        <f>L28+L27</f>
        <v>333600</v>
      </c>
      <c r="M29" s="93">
        <f>M28+M27</f>
        <v>0</v>
      </c>
      <c r="N29" s="93">
        <f>N28+N27</f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14" ht="9" customHeight="1">
      <c r="A30" s="117"/>
      <c r="B30" s="117"/>
      <c r="C30" s="118"/>
      <c r="D30" s="118"/>
      <c r="E30" s="117"/>
      <c r="F30" s="93"/>
      <c r="G30" s="93"/>
      <c r="H30" s="93"/>
      <c r="I30" s="92"/>
      <c r="J30" s="93"/>
      <c r="K30" s="93"/>
      <c r="L30" s="93"/>
      <c r="M30" s="93"/>
      <c r="N30" s="94"/>
    </row>
    <row r="31" spans="1:14" ht="15" customHeight="1">
      <c r="A31" s="75" t="s">
        <v>73</v>
      </c>
      <c r="B31" s="75" t="s">
        <v>4</v>
      </c>
      <c r="C31" s="107" t="s">
        <v>5</v>
      </c>
      <c r="D31" s="107"/>
      <c r="E31" s="75" t="s">
        <v>56</v>
      </c>
      <c r="F31" s="77" t="s">
        <v>56</v>
      </c>
      <c r="G31" s="108">
        <v>74055158</v>
      </c>
      <c r="H31" s="77" t="s">
        <v>56</v>
      </c>
      <c r="I31" s="79" t="s">
        <v>57</v>
      </c>
      <c r="J31" s="80">
        <f>K31+L31</f>
        <v>28421806</v>
      </c>
      <c r="K31" s="80">
        <v>15800000</v>
      </c>
      <c r="L31" s="80">
        <v>12621806</v>
      </c>
      <c r="M31" s="80">
        <v>0</v>
      </c>
      <c r="N31" s="87">
        <v>0</v>
      </c>
    </row>
    <row r="32" spans="1:14" ht="15" customHeight="1">
      <c r="A32" s="75"/>
      <c r="B32" s="75"/>
      <c r="C32" s="109"/>
      <c r="D32" s="109"/>
      <c r="E32" s="75"/>
      <c r="F32" s="77"/>
      <c r="G32" s="108"/>
      <c r="H32" s="77"/>
      <c r="I32" s="79" t="s">
        <v>58</v>
      </c>
      <c r="J32" s="80">
        <f>K32+L32</f>
        <v>52000</v>
      </c>
      <c r="K32" s="80">
        <f>K36</f>
        <v>0</v>
      </c>
      <c r="L32" s="80">
        <f>L36</f>
        <v>52000</v>
      </c>
      <c r="M32" s="80"/>
      <c r="N32" s="80">
        <f>N36</f>
        <v>0</v>
      </c>
    </row>
    <row r="33" spans="1:14" s="66" customFormat="1" ht="15" customHeight="1">
      <c r="A33" s="75"/>
      <c r="B33" s="75"/>
      <c r="C33" s="110"/>
      <c r="D33" s="110"/>
      <c r="E33" s="75"/>
      <c r="F33" s="77"/>
      <c r="G33" s="108"/>
      <c r="H33" s="77"/>
      <c r="I33" s="79" t="s">
        <v>59</v>
      </c>
      <c r="J33" s="80">
        <f>K33+L33</f>
        <v>28473806</v>
      </c>
      <c r="K33" s="80">
        <f>K31+K32</f>
        <v>15800000</v>
      </c>
      <c r="L33" s="80">
        <f>L31+L32</f>
        <v>12673806</v>
      </c>
      <c r="M33" s="80">
        <f>M31+M32</f>
        <v>0</v>
      </c>
      <c r="N33" s="80">
        <f>N31+N32</f>
        <v>0</v>
      </c>
    </row>
    <row r="34" spans="1:14" s="66" customFormat="1" ht="12.75">
      <c r="A34" s="83"/>
      <c r="B34" s="83"/>
      <c r="C34" s="111"/>
      <c r="D34" s="111"/>
      <c r="E34" s="83"/>
      <c r="F34" s="112"/>
      <c r="G34" s="112"/>
      <c r="H34" s="113"/>
      <c r="I34" s="79"/>
      <c r="J34" s="80"/>
      <c r="K34" s="80"/>
      <c r="L34" s="80"/>
      <c r="M34" s="80"/>
      <c r="N34" s="87"/>
    </row>
    <row r="35" spans="1:25" s="66" customFormat="1" ht="12.75">
      <c r="A35" s="114" t="s">
        <v>74</v>
      </c>
      <c r="B35" s="114" t="s">
        <v>75</v>
      </c>
      <c r="C35" s="89" t="s">
        <v>76</v>
      </c>
      <c r="D35" s="89" t="s">
        <v>77</v>
      </c>
      <c r="E35" s="114" t="s">
        <v>72</v>
      </c>
      <c r="F35" s="115">
        <v>52000</v>
      </c>
      <c r="G35" s="115">
        <v>0</v>
      </c>
      <c r="H35" s="116">
        <v>0</v>
      </c>
      <c r="I35" s="92" t="s">
        <v>57</v>
      </c>
      <c r="J35" s="93">
        <f>K35+L35</f>
        <v>0</v>
      </c>
      <c r="K35" s="93">
        <v>0</v>
      </c>
      <c r="L35" s="93">
        <v>0</v>
      </c>
      <c r="M35" s="93">
        <v>0</v>
      </c>
      <c r="N35" s="94">
        <v>0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s="66" customFormat="1" ht="12.75">
      <c r="A36" s="114"/>
      <c r="B36" s="114"/>
      <c r="C36" s="96"/>
      <c r="D36" s="96"/>
      <c r="E36" s="114"/>
      <c r="F36" s="115"/>
      <c r="G36" s="115"/>
      <c r="H36" s="116"/>
      <c r="I36" s="92" t="s">
        <v>58</v>
      </c>
      <c r="J36" s="93">
        <f>K36+L36</f>
        <v>52000</v>
      </c>
      <c r="K36" s="93">
        <v>0</v>
      </c>
      <c r="L36" s="93">
        <v>52000</v>
      </c>
      <c r="M36" s="93">
        <v>0</v>
      </c>
      <c r="N36" s="94"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s="66" customFormat="1" ht="12.75">
      <c r="A37" s="114"/>
      <c r="B37" s="114"/>
      <c r="C37" s="100"/>
      <c r="D37" s="100"/>
      <c r="E37" s="114"/>
      <c r="F37" s="115"/>
      <c r="G37" s="115"/>
      <c r="H37" s="116"/>
      <c r="I37" s="92" t="s">
        <v>59</v>
      </c>
      <c r="J37" s="93">
        <f>K37+L37</f>
        <v>52000</v>
      </c>
      <c r="K37" s="93">
        <f>K36+K35</f>
        <v>0</v>
      </c>
      <c r="L37" s="93">
        <f>L36+L35</f>
        <v>52000</v>
      </c>
      <c r="M37" s="93">
        <f>M36+M35</f>
        <v>0</v>
      </c>
      <c r="N37" s="93">
        <f>N36+N35</f>
        <v>0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14" ht="12.75">
      <c r="A38" s="117"/>
      <c r="B38" s="117"/>
      <c r="C38" s="118"/>
      <c r="D38" s="118"/>
      <c r="E38" s="117"/>
      <c r="F38" s="93"/>
      <c r="G38" s="93"/>
      <c r="H38" s="119"/>
      <c r="I38" s="92"/>
      <c r="J38" s="93"/>
      <c r="K38" s="93"/>
      <c r="L38" s="93"/>
      <c r="M38" s="93"/>
      <c r="N38" s="94"/>
    </row>
    <row r="39" spans="1:14" s="66" customFormat="1" ht="12.75">
      <c r="A39" s="75" t="s">
        <v>78</v>
      </c>
      <c r="B39" s="75"/>
      <c r="C39" s="107" t="s">
        <v>3</v>
      </c>
      <c r="D39" s="107"/>
      <c r="E39" s="75" t="s">
        <v>56</v>
      </c>
      <c r="F39" s="77" t="s">
        <v>56</v>
      </c>
      <c r="G39" s="108">
        <v>254062828</v>
      </c>
      <c r="H39" s="120" t="s">
        <v>56</v>
      </c>
      <c r="I39" s="79" t="s">
        <v>57</v>
      </c>
      <c r="J39" s="80">
        <f>K39+L39+M39</f>
        <v>80967318</v>
      </c>
      <c r="K39" s="80">
        <v>51365112</v>
      </c>
      <c r="L39" s="80">
        <v>28285006</v>
      </c>
      <c r="M39" s="80">
        <v>1317200</v>
      </c>
      <c r="N39" s="80">
        <v>442606</v>
      </c>
    </row>
    <row r="40" spans="1:14" s="66" customFormat="1" ht="12.75">
      <c r="A40" s="75"/>
      <c r="B40" s="75"/>
      <c r="C40" s="109"/>
      <c r="D40" s="109"/>
      <c r="E40" s="75"/>
      <c r="F40" s="77"/>
      <c r="G40" s="108"/>
      <c r="H40" s="121"/>
      <c r="I40" s="79" t="s">
        <v>58</v>
      </c>
      <c r="J40" s="80">
        <f>K40+L40+M40</f>
        <v>202000</v>
      </c>
      <c r="K40" s="80">
        <f>K16+K24+K32</f>
        <v>100000</v>
      </c>
      <c r="L40" s="80">
        <f>L16+L24+L32</f>
        <v>102000</v>
      </c>
      <c r="M40" s="80">
        <f>M16+M24+M32</f>
        <v>0</v>
      </c>
      <c r="N40" s="80">
        <f>N16+N24+N32</f>
        <v>0</v>
      </c>
    </row>
    <row r="41" spans="1:14" s="66" customFormat="1" ht="12.75">
      <c r="A41" s="75"/>
      <c r="B41" s="75"/>
      <c r="C41" s="110"/>
      <c r="D41" s="110"/>
      <c r="E41" s="75"/>
      <c r="F41" s="77"/>
      <c r="G41" s="108"/>
      <c r="H41" s="122"/>
      <c r="I41" s="79" t="s">
        <v>59</v>
      </c>
      <c r="J41" s="80">
        <f>K41+L41+M41</f>
        <v>81169318</v>
      </c>
      <c r="K41" s="80">
        <f>K39+K40</f>
        <v>51465112</v>
      </c>
      <c r="L41" s="80">
        <f>L39+L40</f>
        <v>28387006</v>
      </c>
      <c r="M41" s="80">
        <f>M39+M40</f>
        <v>1317200</v>
      </c>
      <c r="N41" s="80">
        <f>N39+N40</f>
        <v>442606</v>
      </c>
    </row>
    <row r="42" spans="1:14" s="126" customFormat="1" ht="13.5">
      <c r="A42" s="83"/>
      <c r="B42" s="83"/>
      <c r="C42" s="123" t="s">
        <v>79</v>
      </c>
      <c r="D42" s="84"/>
      <c r="E42" s="83"/>
      <c r="F42" s="80"/>
      <c r="G42" s="80"/>
      <c r="H42" s="80"/>
      <c r="I42" s="79"/>
      <c r="J42" s="124">
        <v>41833180</v>
      </c>
      <c r="K42" s="124">
        <v>38300000</v>
      </c>
      <c r="L42" s="124">
        <v>3533180</v>
      </c>
      <c r="M42" s="124">
        <v>0</v>
      </c>
      <c r="N42" s="125">
        <v>442606</v>
      </c>
    </row>
    <row r="43" spans="3:8" ht="12.75">
      <c r="C43" s="127"/>
      <c r="D43" s="127"/>
      <c r="E43" s="128"/>
      <c r="F43" s="129"/>
      <c r="G43" s="129"/>
      <c r="H43" s="130"/>
    </row>
    <row r="44" spans="1:8" ht="12.75">
      <c r="A44" s="62" t="s">
        <v>80</v>
      </c>
      <c r="C44" s="127"/>
      <c r="D44" s="127"/>
      <c r="E44" s="128"/>
      <c r="F44" s="129"/>
      <c r="G44" s="129"/>
      <c r="H44" s="130"/>
    </row>
    <row r="45" spans="1:8" ht="12.75">
      <c r="A45" s="62" t="s">
        <v>81</v>
      </c>
      <c r="C45" s="127"/>
      <c r="D45" s="127"/>
      <c r="E45" s="128"/>
      <c r="H45" s="130"/>
    </row>
    <row r="46" spans="1:8" ht="12.75">
      <c r="A46" s="65" t="s">
        <v>82</v>
      </c>
      <c r="C46" s="127"/>
      <c r="D46" s="127"/>
      <c r="E46" s="128"/>
      <c r="H46" s="130"/>
    </row>
    <row r="47" spans="3:8" ht="12.75">
      <c r="C47" s="127"/>
      <c r="D47" s="127"/>
      <c r="E47" s="128"/>
      <c r="H47" s="130"/>
    </row>
    <row r="48" spans="3:8" ht="12.75">
      <c r="C48" s="127"/>
      <c r="D48" s="127"/>
      <c r="E48" s="128"/>
      <c r="H48" s="130"/>
    </row>
    <row r="49" spans="3:8" ht="12.75">
      <c r="C49" s="127"/>
      <c r="D49" s="127"/>
      <c r="E49" s="128"/>
      <c r="H49" s="130"/>
    </row>
    <row r="50" spans="3:8" ht="12.75">
      <c r="C50" s="127"/>
      <c r="D50" s="127"/>
      <c r="E50" s="128"/>
      <c r="H50" s="130"/>
    </row>
    <row r="51" spans="3:8" ht="12.75">
      <c r="C51" s="127"/>
      <c r="D51" s="127"/>
      <c r="E51" s="128"/>
      <c r="H51" s="130"/>
    </row>
    <row r="52" spans="3:8" ht="12.75">
      <c r="C52" s="127"/>
      <c r="D52" s="127"/>
      <c r="H52" s="130"/>
    </row>
    <row r="53" spans="3:8" ht="12.75">
      <c r="C53" s="127"/>
      <c r="D53" s="127"/>
      <c r="H53" s="130"/>
    </row>
    <row r="54" spans="3:8" ht="12.75">
      <c r="C54" s="127"/>
      <c r="D54" s="127"/>
      <c r="H54" s="130"/>
    </row>
    <row r="55" spans="3:8" ht="12.75">
      <c r="C55" s="127"/>
      <c r="D55" s="127"/>
      <c r="H55" s="130"/>
    </row>
    <row r="56" spans="3:8" ht="12.75">
      <c r="C56" s="127"/>
      <c r="D56" s="127"/>
      <c r="H56" s="130"/>
    </row>
    <row r="57" spans="3:8" ht="12.75">
      <c r="C57" s="127"/>
      <c r="D57" s="127"/>
      <c r="H57" s="130"/>
    </row>
    <row r="58" spans="3:8" ht="12.75">
      <c r="C58" s="127"/>
      <c r="D58" s="127"/>
      <c r="H58" s="130"/>
    </row>
    <row r="59" ht="12.75">
      <c r="H59" s="130"/>
    </row>
    <row r="60" ht="12.75">
      <c r="H60" s="130"/>
    </row>
    <row r="61" ht="12.75">
      <c r="H61" s="130"/>
    </row>
    <row r="62" ht="12.75">
      <c r="H62" s="130"/>
    </row>
    <row r="63" ht="12.75">
      <c r="H63" s="130"/>
    </row>
    <row r="64" ht="12.75">
      <c r="H64" s="130"/>
    </row>
    <row r="65" ht="12.75">
      <c r="H65" s="130"/>
    </row>
    <row r="66" ht="12.75">
      <c r="H66" s="130"/>
    </row>
    <row r="67" ht="12.75">
      <c r="H67" s="130"/>
    </row>
    <row r="68" ht="12.75">
      <c r="H68" s="130"/>
    </row>
    <row r="69" ht="12.75">
      <c r="H69" s="130"/>
    </row>
    <row r="70" ht="12.75">
      <c r="H70" s="130"/>
    </row>
    <row r="71" ht="12.75">
      <c r="H71" s="130"/>
    </row>
    <row r="72" ht="12.75">
      <c r="H72" s="130"/>
    </row>
    <row r="73" ht="12.75">
      <c r="H73" s="130"/>
    </row>
    <row r="74" ht="12.75">
      <c r="H74" s="130"/>
    </row>
    <row r="75" ht="12.75">
      <c r="H75" s="130"/>
    </row>
    <row r="76" ht="12.75">
      <c r="H76" s="130"/>
    </row>
    <row r="77" ht="12.75">
      <c r="H77" s="130"/>
    </row>
    <row r="78" ht="12.75">
      <c r="H78" s="130"/>
    </row>
    <row r="79" ht="12.75">
      <c r="H79" s="130"/>
    </row>
    <row r="80" ht="12.75">
      <c r="H80" s="130"/>
    </row>
    <row r="81" ht="12.75">
      <c r="H81" s="130"/>
    </row>
    <row r="82" ht="12.75">
      <c r="H82" s="130"/>
    </row>
    <row r="83" ht="12.75">
      <c r="H83" s="130"/>
    </row>
    <row r="84" ht="12.75">
      <c r="H84" s="130"/>
    </row>
    <row r="85" ht="12.75">
      <c r="H85" s="130"/>
    </row>
    <row r="86" ht="12.75">
      <c r="H86" s="130"/>
    </row>
    <row r="87" ht="12.75">
      <c r="H87" s="130"/>
    </row>
    <row r="88" ht="12.75">
      <c r="H88" s="130"/>
    </row>
    <row r="89" ht="12.75">
      <c r="H89" s="130"/>
    </row>
    <row r="90" ht="12.75">
      <c r="H90" s="130"/>
    </row>
    <row r="91" ht="12.75">
      <c r="H91" s="130"/>
    </row>
    <row r="92" ht="12.75">
      <c r="H92" s="130"/>
    </row>
    <row r="93" ht="12.75">
      <c r="H93" s="130"/>
    </row>
    <row r="94" ht="12.75">
      <c r="H94" s="130"/>
    </row>
    <row r="95" ht="12.75">
      <c r="H95" s="130"/>
    </row>
    <row r="96" ht="12.75">
      <c r="H96" s="130"/>
    </row>
    <row r="97" ht="12.75">
      <c r="H97" s="130"/>
    </row>
    <row r="98" ht="12.75">
      <c r="H98" s="130"/>
    </row>
    <row r="99" ht="12.75">
      <c r="H99" s="130"/>
    </row>
    <row r="100" ht="12.75">
      <c r="H100" s="130"/>
    </row>
    <row r="101" ht="12.75">
      <c r="H101" s="130"/>
    </row>
    <row r="102" ht="12.75">
      <c r="H102" s="130"/>
    </row>
    <row r="103" ht="12.75">
      <c r="H103" s="130"/>
    </row>
    <row r="104" ht="12.75">
      <c r="H104" s="130"/>
    </row>
    <row r="105" ht="12.75">
      <c r="H105" s="130"/>
    </row>
    <row r="106" ht="12.75">
      <c r="H106" s="130"/>
    </row>
    <row r="107" ht="12.75">
      <c r="H107" s="130"/>
    </row>
    <row r="108" ht="12.75">
      <c r="H108" s="130"/>
    </row>
    <row r="109" ht="12.75">
      <c r="H109" s="130"/>
    </row>
    <row r="110" ht="12.75">
      <c r="H110" s="130"/>
    </row>
    <row r="111" ht="12.75">
      <c r="H111" s="130"/>
    </row>
    <row r="112" ht="12.75">
      <c r="H112" s="130"/>
    </row>
    <row r="113" ht="12.75">
      <c r="H113" s="130"/>
    </row>
    <row r="114" ht="12.75">
      <c r="H114" s="130"/>
    </row>
    <row r="115" ht="12.75">
      <c r="H115" s="130"/>
    </row>
    <row r="116" ht="12.75">
      <c r="H116" s="130"/>
    </row>
    <row r="117" ht="12.75">
      <c r="H117" s="130"/>
    </row>
    <row r="118" ht="12.75">
      <c r="H118" s="130"/>
    </row>
    <row r="119" ht="12.75">
      <c r="H119" s="130"/>
    </row>
    <row r="120" ht="12.75">
      <c r="H120" s="130"/>
    </row>
    <row r="121" ht="12.75">
      <c r="H121" s="130"/>
    </row>
    <row r="122" ht="12.75">
      <c r="H122" s="130"/>
    </row>
    <row r="123" ht="12.75">
      <c r="H123" s="130"/>
    </row>
    <row r="124" ht="12.75">
      <c r="H124" s="130"/>
    </row>
    <row r="125" ht="12.75">
      <c r="H125" s="130"/>
    </row>
    <row r="126" ht="12.75">
      <c r="H126" s="130"/>
    </row>
    <row r="127" ht="12.75">
      <c r="H127" s="130"/>
    </row>
    <row r="128" ht="12.75">
      <c r="H128" s="130"/>
    </row>
    <row r="129" ht="12.75">
      <c r="H129" s="130"/>
    </row>
    <row r="130" ht="12.75">
      <c r="H130" s="130"/>
    </row>
    <row r="131" ht="12.75">
      <c r="H131" s="130"/>
    </row>
    <row r="132" ht="12.75">
      <c r="H132" s="130"/>
    </row>
    <row r="133" ht="12.75">
      <c r="H133" s="130"/>
    </row>
    <row r="134" ht="12.75">
      <c r="H134" s="130"/>
    </row>
    <row r="135" ht="12.75">
      <c r="H135" s="130"/>
    </row>
    <row r="136" ht="12.75">
      <c r="H136" s="130"/>
    </row>
    <row r="137" ht="12.75">
      <c r="H137" s="130"/>
    </row>
    <row r="138" ht="12.75">
      <c r="H138" s="130"/>
    </row>
    <row r="139" ht="12.75">
      <c r="H139" s="130"/>
    </row>
    <row r="140" ht="12.75">
      <c r="H140" s="130"/>
    </row>
    <row r="141" ht="12.75">
      <c r="H141" s="130"/>
    </row>
    <row r="142" ht="12.75">
      <c r="H142" s="130"/>
    </row>
    <row r="143" ht="12.75">
      <c r="H143" s="130"/>
    </row>
    <row r="144" ht="12.75">
      <c r="H144" s="130"/>
    </row>
    <row r="145" ht="12.75">
      <c r="H145" s="130"/>
    </row>
    <row r="146" ht="12.75">
      <c r="H146" s="130"/>
    </row>
    <row r="147" ht="12.75">
      <c r="H147" s="130"/>
    </row>
    <row r="148" ht="12.75">
      <c r="H148" s="130"/>
    </row>
    <row r="149" ht="12.75">
      <c r="H149" s="130"/>
    </row>
    <row r="150" ht="12.75">
      <c r="H150" s="130"/>
    </row>
    <row r="151" ht="12.75">
      <c r="H151" s="130"/>
    </row>
    <row r="152" ht="12.75">
      <c r="H152" s="130"/>
    </row>
    <row r="153" ht="12.75">
      <c r="H153" s="130"/>
    </row>
    <row r="154" ht="12.75">
      <c r="H154" s="130"/>
    </row>
    <row r="155" ht="12.75">
      <c r="H155" s="130"/>
    </row>
    <row r="156" ht="12.75">
      <c r="H156" s="130"/>
    </row>
    <row r="157" ht="12.75">
      <c r="H157" s="130"/>
    </row>
    <row r="158" ht="12.75">
      <c r="H158" s="130"/>
    </row>
  </sheetData>
  <mergeCells count="71">
    <mergeCell ref="E39:E41"/>
    <mergeCell ref="F39:F41"/>
    <mergeCell ref="G39:G41"/>
    <mergeCell ref="H39:H41"/>
    <mergeCell ref="A39:A41"/>
    <mergeCell ref="B39:B41"/>
    <mergeCell ref="C39:C41"/>
    <mergeCell ref="D39:D41"/>
    <mergeCell ref="E35:E37"/>
    <mergeCell ref="F35:F37"/>
    <mergeCell ref="G35:G37"/>
    <mergeCell ref="H35:H37"/>
    <mergeCell ref="A35:A37"/>
    <mergeCell ref="B35:B37"/>
    <mergeCell ref="C35:C37"/>
    <mergeCell ref="D35:D37"/>
    <mergeCell ref="E31:E33"/>
    <mergeCell ref="F31:F33"/>
    <mergeCell ref="G31:G33"/>
    <mergeCell ref="H31:H33"/>
    <mergeCell ref="A31:A33"/>
    <mergeCell ref="B31:B33"/>
    <mergeCell ref="C31:C33"/>
    <mergeCell ref="D31:D33"/>
    <mergeCell ref="E27:E29"/>
    <mergeCell ref="F27:F29"/>
    <mergeCell ref="G27:G29"/>
    <mergeCell ref="H27:H29"/>
    <mergeCell ref="A27:A29"/>
    <mergeCell ref="B27:B29"/>
    <mergeCell ref="C27:C29"/>
    <mergeCell ref="D27:D29"/>
    <mergeCell ref="E23:E25"/>
    <mergeCell ref="F23:F25"/>
    <mergeCell ref="G23:G25"/>
    <mergeCell ref="H23:H25"/>
    <mergeCell ref="A23:A25"/>
    <mergeCell ref="B23:B25"/>
    <mergeCell ref="C23:C25"/>
    <mergeCell ref="D23:D25"/>
    <mergeCell ref="E19:E21"/>
    <mergeCell ref="F19:F21"/>
    <mergeCell ref="G19:G21"/>
    <mergeCell ref="H19:H21"/>
    <mergeCell ref="A19:A21"/>
    <mergeCell ref="B19:B21"/>
    <mergeCell ref="C19:C21"/>
    <mergeCell ref="D19:D21"/>
    <mergeCell ref="N12:N13"/>
    <mergeCell ref="A15:A17"/>
    <mergeCell ref="B15:B17"/>
    <mergeCell ref="C15:C17"/>
    <mergeCell ref="D15:D17"/>
    <mergeCell ref="E15:E17"/>
    <mergeCell ref="F15:F17"/>
    <mergeCell ref="G15:G17"/>
    <mergeCell ref="H15:H17"/>
    <mergeCell ref="H12:H13"/>
    <mergeCell ref="I12:I13"/>
    <mergeCell ref="J12:J13"/>
    <mergeCell ref="K12:M12"/>
    <mergeCell ref="J1:K1"/>
    <mergeCell ref="J2:K2"/>
    <mergeCell ref="J3:L3"/>
    <mergeCell ref="A12:A13"/>
    <mergeCell ref="B12:B13"/>
    <mergeCell ref="C12:C13"/>
    <mergeCell ref="D12:D13"/>
    <mergeCell ref="E12:E13"/>
    <mergeCell ref="F12:F13"/>
    <mergeCell ref="G12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selection activeCell="C16" sqref="C16"/>
    </sheetView>
  </sheetViews>
  <sheetFormatPr defaultColWidth="9.00390625" defaultRowHeight="12.75"/>
  <cols>
    <col min="1" max="1" width="5.125" style="4" customWidth="1"/>
    <col min="2" max="2" width="8.00390625" style="4" customWidth="1"/>
    <col min="3" max="3" width="33.875" style="4" customWidth="1"/>
    <col min="4" max="4" width="27.00390625" style="4" customWidth="1"/>
    <col min="5" max="5" width="23.875" style="4" customWidth="1"/>
    <col min="6" max="6" width="9.125" style="1" customWidth="1"/>
    <col min="7" max="7" width="5.00390625" style="4" customWidth="1"/>
    <col min="8" max="8" width="12.875" style="4" customWidth="1"/>
    <col min="9" max="9" width="13.375" style="4" customWidth="1"/>
    <col min="10" max="10" width="5.00390625" style="4" customWidth="1"/>
    <col min="11" max="11" width="12.625" style="4" customWidth="1"/>
    <col min="12" max="12" width="15.00390625" style="4" customWidth="1"/>
    <col min="13" max="13" width="14.00390625" style="4" customWidth="1"/>
    <col min="14" max="14" width="12.375" style="4" customWidth="1"/>
    <col min="15" max="16384" width="9.125" style="4" customWidth="1"/>
  </cols>
  <sheetData>
    <row r="1" spans="12:14" ht="12.75">
      <c r="L1" s="15" t="s">
        <v>83</v>
      </c>
      <c r="M1" s="15"/>
      <c r="N1" s="15"/>
    </row>
    <row r="2" spans="12:14" ht="12.75">
      <c r="L2" s="15" t="s">
        <v>10</v>
      </c>
      <c r="M2" s="15"/>
      <c r="N2" s="15"/>
    </row>
    <row r="3" spans="12:14" ht="12.75">
      <c r="L3" s="16" t="s">
        <v>84</v>
      </c>
      <c r="M3" s="16"/>
      <c r="N3" s="16"/>
    </row>
    <row r="4" spans="11:12" ht="12.75">
      <c r="K4" s="135"/>
      <c r="L4" s="135"/>
    </row>
    <row r="5" spans="1:14" s="136" customFormat="1" ht="12.75">
      <c r="A5" s="57" t="s">
        <v>85</v>
      </c>
      <c r="B5" s="57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136" customFormat="1" ht="15.75" customHeight="1">
      <c r="A6" s="57" t="s">
        <v>86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3" s="136" customFormat="1" ht="12.7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ht="12.75">
      <c r="M8" s="4" t="s">
        <v>36</v>
      </c>
    </row>
    <row r="9" spans="1:14" s="138" customFormat="1" ht="26.25" customHeight="1">
      <c r="A9" s="53" t="s">
        <v>37</v>
      </c>
      <c r="B9" s="54" t="s">
        <v>0</v>
      </c>
      <c r="C9" s="53" t="s">
        <v>87</v>
      </c>
      <c r="D9" s="53" t="s">
        <v>88</v>
      </c>
      <c r="E9" s="53" t="s">
        <v>89</v>
      </c>
      <c r="F9" s="53" t="s">
        <v>90</v>
      </c>
      <c r="G9" s="54" t="s">
        <v>45</v>
      </c>
      <c r="H9" s="53" t="s">
        <v>91</v>
      </c>
      <c r="I9" s="53" t="s">
        <v>43</v>
      </c>
      <c r="J9" s="54" t="s">
        <v>45</v>
      </c>
      <c r="K9" s="53" t="s">
        <v>46</v>
      </c>
      <c r="L9" s="53" t="s">
        <v>92</v>
      </c>
      <c r="M9" s="53"/>
      <c r="N9" s="53" t="s">
        <v>93</v>
      </c>
    </row>
    <row r="10" spans="1:14" s="138" customFormat="1" ht="25.5">
      <c r="A10" s="53"/>
      <c r="B10" s="55"/>
      <c r="C10" s="53"/>
      <c r="D10" s="53"/>
      <c r="E10" s="53"/>
      <c r="F10" s="53"/>
      <c r="G10" s="55"/>
      <c r="H10" s="53"/>
      <c r="I10" s="53"/>
      <c r="J10" s="55"/>
      <c r="K10" s="53"/>
      <c r="L10" s="36" t="s">
        <v>94</v>
      </c>
      <c r="M10" s="36" t="s">
        <v>95</v>
      </c>
      <c r="N10" s="53"/>
    </row>
    <row r="11" spans="1:14" s="140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39" t="s">
        <v>60</v>
      </c>
      <c r="G11" s="5"/>
      <c r="H11" s="139" t="s">
        <v>96</v>
      </c>
      <c r="I11" s="5">
        <v>8</v>
      </c>
      <c r="J11" s="5"/>
      <c r="K11" s="5">
        <v>9</v>
      </c>
      <c r="L11" s="5">
        <v>10</v>
      </c>
      <c r="M11" s="5">
        <v>11</v>
      </c>
      <c r="N11" s="5">
        <v>12</v>
      </c>
    </row>
    <row r="12" spans="1:15" s="146" customFormat="1" ht="24" customHeight="1">
      <c r="A12" s="141"/>
      <c r="B12" s="142"/>
      <c r="C12" s="142"/>
      <c r="D12" s="142"/>
      <c r="E12" s="142"/>
      <c r="F12" s="142"/>
      <c r="G12" s="142"/>
      <c r="H12" s="143"/>
      <c r="I12" s="143"/>
      <c r="J12" s="143"/>
      <c r="K12" s="143"/>
      <c r="L12" s="143"/>
      <c r="M12" s="143"/>
      <c r="N12" s="144"/>
      <c r="O12" s="145"/>
    </row>
    <row r="13" spans="1:15" s="155" customFormat="1" ht="14.25">
      <c r="A13" s="147" t="s">
        <v>97</v>
      </c>
      <c r="B13" s="148"/>
      <c r="C13" s="149" t="s">
        <v>98</v>
      </c>
      <c r="D13" s="149"/>
      <c r="E13" s="149"/>
      <c r="F13" s="149"/>
      <c r="G13" s="150" t="s">
        <v>57</v>
      </c>
      <c r="H13" s="151">
        <v>1876399</v>
      </c>
      <c r="I13" s="152">
        <v>0</v>
      </c>
      <c r="J13" s="150" t="s">
        <v>57</v>
      </c>
      <c r="K13" s="153">
        <f>L13+M13</f>
        <v>1575000</v>
      </c>
      <c r="L13" s="153">
        <v>1325000</v>
      </c>
      <c r="M13" s="153">
        <v>250000</v>
      </c>
      <c r="N13" s="153">
        <v>301399</v>
      </c>
      <c r="O13" s="154"/>
    </row>
    <row r="14" spans="1:15" s="155" customFormat="1" ht="14.25">
      <c r="A14" s="156"/>
      <c r="B14" s="157"/>
      <c r="C14" s="158"/>
      <c r="D14" s="158"/>
      <c r="E14" s="158"/>
      <c r="F14" s="158"/>
      <c r="G14" s="150" t="s">
        <v>58</v>
      </c>
      <c r="H14" s="151">
        <f>H18</f>
        <v>259750</v>
      </c>
      <c r="I14" s="159"/>
      <c r="J14" s="150" t="s">
        <v>58</v>
      </c>
      <c r="K14" s="153">
        <f>L14+M14</f>
        <v>207800</v>
      </c>
      <c r="L14" s="153">
        <f>L18</f>
        <v>207800</v>
      </c>
      <c r="M14" s="153">
        <f>M18</f>
        <v>0</v>
      </c>
      <c r="N14" s="153">
        <f>N18</f>
        <v>51950</v>
      </c>
      <c r="O14" s="154"/>
    </row>
    <row r="15" spans="1:15" s="155" customFormat="1" ht="14.25">
      <c r="A15" s="156"/>
      <c r="B15" s="157"/>
      <c r="C15" s="158"/>
      <c r="D15" s="158"/>
      <c r="E15" s="158"/>
      <c r="F15" s="158"/>
      <c r="G15" s="160" t="s">
        <v>59</v>
      </c>
      <c r="H15" s="151">
        <f>H13+H14</f>
        <v>2136149</v>
      </c>
      <c r="I15" s="161"/>
      <c r="J15" s="160" t="s">
        <v>59</v>
      </c>
      <c r="K15" s="153">
        <f>L15+M15</f>
        <v>1782800</v>
      </c>
      <c r="L15" s="162">
        <f>L13+L14</f>
        <v>1532800</v>
      </c>
      <c r="M15" s="162">
        <f>M13+M14</f>
        <v>250000</v>
      </c>
      <c r="N15" s="162">
        <f>N13+N14</f>
        <v>353349</v>
      </c>
      <c r="O15" s="154"/>
    </row>
    <row r="16" spans="1:15" s="15" customFormat="1" ht="15" customHeight="1">
      <c r="A16" s="163"/>
      <c r="B16" s="164"/>
      <c r="C16" s="165"/>
      <c r="D16" s="166"/>
      <c r="E16" s="167"/>
      <c r="F16" s="164"/>
      <c r="G16" s="168"/>
      <c r="H16" s="169"/>
      <c r="I16" s="169"/>
      <c r="J16" s="168"/>
      <c r="K16" s="169"/>
      <c r="L16" s="169"/>
      <c r="M16" s="169"/>
      <c r="N16" s="170"/>
      <c r="O16" s="171"/>
    </row>
    <row r="17" spans="1:15" s="178" customFormat="1" ht="14.25">
      <c r="A17" s="147" t="s">
        <v>99</v>
      </c>
      <c r="B17" s="148"/>
      <c r="C17" s="172" t="s">
        <v>100</v>
      </c>
      <c r="D17" s="172"/>
      <c r="E17" s="172"/>
      <c r="F17" s="172"/>
      <c r="G17" s="173" t="s">
        <v>57</v>
      </c>
      <c r="H17" s="151">
        <v>173127</v>
      </c>
      <c r="I17" s="174">
        <v>0</v>
      </c>
      <c r="J17" s="173" t="s">
        <v>57</v>
      </c>
      <c r="K17" s="175">
        <f>L17+M17</f>
        <v>140000</v>
      </c>
      <c r="L17" s="175">
        <v>140000</v>
      </c>
      <c r="M17" s="175">
        <v>0</v>
      </c>
      <c r="N17" s="176">
        <v>33127</v>
      </c>
      <c r="O17" s="177"/>
    </row>
    <row r="18" spans="1:15" s="178" customFormat="1" ht="14.25">
      <c r="A18" s="156"/>
      <c r="B18" s="157"/>
      <c r="C18" s="179"/>
      <c r="D18" s="179"/>
      <c r="E18" s="179"/>
      <c r="F18" s="179"/>
      <c r="G18" s="173" t="s">
        <v>58</v>
      </c>
      <c r="H18" s="151">
        <f>H26</f>
        <v>259750</v>
      </c>
      <c r="I18" s="180"/>
      <c r="J18" s="173" t="s">
        <v>58</v>
      </c>
      <c r="K18" s="175">
        <f>L18+M18</f>
        <v>207800</v>
      </c>
      <c r="L18" s="175">
        <f>L26</f>
        <v>207800</v>
      </c>
      <c r="M18" s="175">
        <f>M26</f>
        <v>0</v>
      </c>
      <c r="N18" s="175">
        <f>N26</f>
        <v>51950</v>
      </c>
      <c r="O18" s="177"/>
    </row>
    <row r="19" spans="1:15" s="187" customFormat="1" ht="14.25">
      <c r="A19" s="181"/>
      <c r="B19" s="182"/>
      <c r="C19" s="183"/>
      <c r="D19" s="183"/>
      <c r="E19" s="183"/>
      <c r="F19" s="183"/>
      <c r="G19" s="184" t="s">
        <v>59</v>
      </c>
      <c r="H19" s="151">
        <f>H17+H18</f>
        <v>432877</v>
      </c>
      <c r="I19" s="185"/>
      <c r="J19" s="184" t="s">
        <v>59</v>
      </c>
      <c r="K19" s="175">
        <f>L19+M19</f>
        <v>347800</v>
      </c>
      <c r="L19" s="151">
        <f>L17+L18</f>
        <v>347800</v>
      </c>
      <c r="M19" s="151">
        <f>M17+M18</f>
        <v>0</v>
      </c>
      <c r="N19" s="151">
        <f>N17+N18</f>
        <v>85077</v>
      </c>
      <c r="O19" s="186"/>
    </row>
    <row r="20" spans="1:15" s="187" customFormat="1" ht="22.5" customHeight="1">
      <c r="A20" s="188" t="s">
        <v>101</v>
      </c>
      <c r="B20" s="189"/>
      <c r="C20" s="189"/>
      <c r="D20" s="189"/>
      <c r="E20" s="190"/>
      <c r="F20" s="190"/>
      <c r="G20" s="184"/>
      <c r="H20" s="151"/>
      <c r="I20" s="151"/>
      <c r="J20" s="184"/>
      <c r="K20" s="151"/>
      <c r="L20" s="151"/>
      <c r="M20" s="151"/>
      <c r="N20" s="151"/>
      <c r="O20" s="186"/>
    </row>
    <row r="21" spans="1:15" s="131" customFormat="1" ht="51">
      <c r="A21" s="117" t="s">
        <v>102</v>
      </c>
      <c r="B21" s="117" t="s">
        <v>19</v>
      </c>
      <c r="C21" s="191" t="s">
        <v>103</v>
      </c>
      <c r="D21" s="192" t="s">
        <v>104</v>
      </c>
      <c r="E21" s="192" t="s">
        <v>105</v>
      </c>
      <c r="F21" s="117" t="s">
        <v>72</v>
      </c>
      <c r="G21" s="193"/>
      <c r="H21" s="134">
        <v>173127</v>
      </c>
      <c r="I21" s="134">
        <v>0</v>
      </c>
      <c r="J21" s="193"/>
      <c r="K21" s="134">
        <f>L21+M21</f>
        <v>140000</v>
      </c>
      <c r="L21" s="134">
        <v>140000</v>
      </c>
      <c r="M21" s="134">
        <v>0</v>
      </c>
      <c r="N21" s="194">
        <v>33127</v>
      </c>
      <c r="O21" s="195"/>
    </row>
    <row r="22" spans="1:15" s="187" customFormat="1" ht="19.5" customHeight="1">
      <c r="A22" s="188" t="s">
        <v>106</v>
      </c>
      <c r="B22" s="189"/>
      <c r="C22" s="189"/>
      <c r="D22" s="189"/>
      <c r="E22" s="190"/>
      <c r="F22" s="190"/>
      <c r="G22" s="184"/>
      <c r="H22" s="151"/>
      <c r="I22" s="151"/>
      <c r="J22" s="184"/>
      <c r="K22" s="151"/>
      <c r="L22" s="151"/>
      <c r="M22" s="151"/>
      <c r="N22" s="151"/>
      <c r="O22" s="186"/>
    </row>
    <row r="23" spans="1:15" s="131" customFormat="1" ht="51">
      <c r="A23" s="132" t="s">
        <v>102</v>
      </c>
      <c r="B23" s="132" t="s">
        <v>19</v>
      </c>
      <c r="C23" s="196" t="s">
        <v>107</v>
      </c>
      <c r="D23" s="197" t="s">
        <v>104</v>
      </c>
      <c r="E23" s="197" t="s">
        <v>105</v>
      </c>
      <c r="F23" s="132" t="s">
        <v>72</v>
      </c>
      <c r="G23" s="198"/>
      <c r="H23" s="133">
        <v>173127</v>
      </c>
      <c r="I23" s="133">
        <v>0</v>
      </c>
      <c r="J23" s="198"/>
      <c r="K23" s="133">
        <f>L23+M23</f>
        <v>140000</v>
      </c>
      <c r="L23" s="133">
        <v>140000</v>
      </c>
      <c r="M23" s="133">
        <v>0</v>
      </c>
      <c r="N23" s="199">
        <v>33127</v>
      </c>
      <c r="O23" s="195"/>
    </row>
    <row r="24" spans="1:15" s="15" customFormat="1" ht="15" customHeight="1">
      <c r="A24" s="200" t="s">
        <v>108</v>
      </c>
      <c r="B24" s="201"/>
      <c r="C24" s="201"/>
      <c r="D24" s="201"/>
      <c r="E24" s="201"/>
      <c r="F24" s="201"/>
      <c r="G24" s="168"/>
      <c r="H24" s="169"/>
      <c r="I24" s="169"/>
      <c r="J24" s="168"/>
      <c r="K24" s="169"/>
      <c r="L24" s="169"/>
      <c r="M24" s="169"/>
      <c r="N24" s="170"/>
      <c r="O24" s="171"/>
    </row>
    <row r="25" spans="1:15" s="15" customFormat="1" ht="19.5" customHeight="1">
      <c r="A25" s="202" t="s">
        <v>109</v>
      </c>
      <c r="B25" s="202" t="s">
        <v>19</v>
      </c>
      <c r="C25" s="96" t="s">
        <v>110</v>
      </c>
      <c r="D25" s="203" t="s">
        <v>104</v>
      </c>
      <c r="E25" s="96" t="s">
        <v>111</v>
      </c>
      <c r="F25" s="202" t="s">
        <v>72</v>
      </c>
      <c r="G25" s="204" t="s">
        <v>57</v>
      </c>
      <c r="H25" s="205">
        <v>0</v>
      </c>
      <c r="I25" s="206">
        <v>0</v>
      </c>
      <c r="J25" s="204" t="s">
        <v>57</v>
      </c>
      <c r="K25" s="207">
        <f>L25+M25</f>
        <v>0</v>
      </c>
      <c r="L25" s="207">
        <v>0</v>
      </c>
      <c r="M25" s="207">
        <v>0</v>
      </c>
      <c r="N25" s="208">
        <v>0</v>
      </c>
      <c r="O25" s="171"/>
    </row>
    <row r="26" spans="1:15" s="15" customFormat="1" ht="19.5" customHeight="1">
      <c r="A26" s="202"/>
      <c r="B26" s="202"/>
      <c r="C26" s="96"/>
      <c r="D26" s="203"/>
      <c r="E26" s="96"/>
      <c r="F26" s="202"/>
      <c r="G26" s="209" t="s">
        <v>58</v>
      </c>
      <c r="H26" s="205">
        <v>259750</v>
      </c>
      <c r="I26" s="210"/>
      <c r="J26" s="209" t="s">
        <v>58</v>
      </c>
      <c r="K26" s="205">
        <f>L26+M26</f>
        <v>207800</v>
      </c>
      <c r="L26" s="205">
        <v>207800</v>
      </c>
      <c r="M26" s="205"/>
      <c r="N26" s="211">
        <v>51950</v>
      </c>
      <c r="O26" s="171"/>
    </row>
    <row r="27" spans="1:15" s="15" customFormat="1" ht="19.5" customHeight="1">
      <c r="A27" s="212"/>
      <c r="B27" s="212"/>
      <c r="C27" s="100"/>
      <c r="D27" s="213"/>
      <c r="E27" s="100"/>
      <c r="F27" s="212"/>
      <c r="G27" s="209" t="s">
        <v>59</v>
      </c>
      <c r="H27" s="205">
        <f>H25+H26</f>
        <v>259750</v>
      </c>
      <c r="I27" s="214"/>
      <c r="J27" s="209" t="s">
        <v>59</v>
      </c>
      <c r="K27" s="205">
        <f>L27+M27</f>
        <v>207800</v>
      </c>
      <c r="L27" s="205">
        <f>L25+L26</f>
        <v>207800</v>
      </c>
      <c r="M27" s="205">
        <f>M25+M26</f>
        <v>0</v>
      </c>
      <c r="N27" s="205">
        <f>N25+N26</f>
        <v>51950</v>
      </c>
      <c r="O27" s="171"/>
    </row>
    <row r="28" spans="1:15" s="15" customFormat="1" ht="15" customHeight="1">
      <c r="A28" s="163"/>
      <c r="B28" s="164"/>
      <c r="C28" s="165"/>
      <c r="D28" s="166"/>
      <c r="E28" s="167"/>
      <c r="F28" s="215"/>
      <c r="G28" s="209"/>
      <c r="H28" s="205"/>
      <c r="I28" s="205"/>
      <c r="J28" s="209"/>
      <c r="K28" s="205"/>
      <c r="L28" s="205"/>
      <c r="M28" s="205"/>
      <c r="N28" s="211"/>
      <c r="O28" s="171"/>
    </row>
    <row r="29" spans="1:15" s="178" customFormat="1" ht="14.25">
      <c r="A29" s="216" t="s">
        <v>112</v>
      </c>
      <c r="B29" s="217"/>
      <c r="C29" s="218" t="s">
        <v>113</v>
      </c>
      <c r="D29" s="218"/>
      <c r="E29" s="218"/>
      <c r="F29" s="219"/>
      <c r="G29" s="173" t="s">
        <v>57</v>
      </c>
      <c r="H29" s="175">
        <v>271307185</v>
      </c>
      <c r="I29" s="152">
        <v>142024418</v>
      </c>
      <c r="J29" s="173" t="s">
        <v>57</v>
      </c>
      <c r="K29" s="175">
        <f>L29+M29</f>
        <v>43408180</v>
      </c>
      <c r="L29" s="175">
        <v>39625000</v>
      </c>
      <c r="M29" s="175">
        <v>3783180</v>
      </c>
      <c r="N29" s="176">
        <v>744005</v>
      </c>
      <c r="O29" s="177"/>
    </row>
    <row r="30" spans="1:15" s="178" customFormat="1" ht="14.25">
      <c r="A30" s="220"/>
      <c r="B30" s="221"/>
      <c r="C30" s="222"/>
      <c r="D30" s="222"/>
      <c r="E30" s="222"/>
      <c r="F30" s="223"/>
      <c r="G30" s="173" t="s">
        <v>58</v>
      </c>
      <c r="H30" s="175">
        <f>H14</f>
        <v>259750</v>
      </c>
      <c r="I30" s="159"/>
      <c r="J30" s="173" t="s">
        <v>58</v>
      </c>
      <c r="K30" s="175">
        <f>L30+M30</f>
        <v>207800</v>
      </c>
      <c r="L30" s="175">
        <f>L39</f>
        <v>207800</v>
      </c>
      <c r="M30" s="175">
        <f>M39</f>
        <v>0</v>
      </c>
      <c r="N30" s="175">
        <f>N39</f>
        <v>51950</v>
      </c>
      <c r="O30" s="177"/>
    </row>
    <row r="31" spans="1:15" s="229" customFormat="1" ht="14.25">
      <c r="A31" s="224"/>
      <c r="B31" s="225"/>
      <c r="C31" s="226"/>
      <c r="D31" s="226"/>
      <c r="E31" s="226"/>
      <c r="F31" s="227"/>
      <c r="G31" s="184" t="s">
        <v>59</v>
      </c>
      <c r="H31" s="175">
        <f>H29+H30</f>
        <v>271566935</v>
      </c>
      <c r="I31" s="161"/>
      <c r="J31" s="184" t="s">
        <v>59</v>
      </c>
      <c r="K31" s="175">
        <f>L31+M31</f>
        <v>43615980</v>
      </c>
      <c r="L31" s="175">
        <f>L29+L30</f>
        <v>39832800</v>
      </c>
      <c r="M31" s="175">
        <f>M29+M30</f>
        <v>3783180</v>
      </c>
      <c r="N31" s="175">
        <f>N29+N30</f>
        <v>795955</v>
      </c>
      <c r="O31" s="228"/>
    </row>
    <row r="32" spans="1:15" ht="18" customHeight="1">
      <c r="A32" s="230" t="s">
        <v>114</v>
      </c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</row>
    <row r="33" spans="1:15" s="229" customFormat="1" ht="24.75" customHeight="1">
      <c r="A33" s="233" t="s">
        <v>115</v>
      </c>
      <c r="B33" s="234"/>
      <c r="C33" s="235" t="s">
        <v>116</v>
      </c>
      <c r="D33" s="235"/>
      <c r="E33" s="235"/>
      <c r="F33" s="235"/>
      <c r="G33" s="236"/>
      <c r="H33" s="236">
        <f aca="true" t="shared" si="0" ref="H33:N33">H35+H36</f>
        <v>270680786</v>
      </c>
      <c r="I33" s="236">
        <f t="shared" si="0"/>
        <v>142024418</v>
      </c>
      <c r="J33" s="236"/>
      <c r="K33" s="236">
        <f>K35+K36</f>
        <v>43083180</v>
      </c>
      <c r="L33" s="236">
        <f t="shared" si="0"/>
        <v>39300000</v>
      </c>
      <c r="M33" s="236">
        <f t="shared" si="0"/>
        <v>3783180</v>
      </c>
      <c r="N33" s="236">
        <f t="shared" si="0"/>
        <v>442606</v>
      </c>
      <c r="O33" s="228"/>
    </row>
    <row r="34" spans="1:15" ht="17.25" customHeight="1">
      <c r="A34" s="237" t="s">
        <v>114</v>
      </c>
      <c r="B34" s="238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40"/>
      <c r="O34" s="232"/>
    </row>
    <row r="35" spans="1:15" s="246" customFormat="1" ht="21" customHeight="1">
      <c r="A35" s="5">
        <v>1</v>
      </c>
      <c r="B35" s="6"/>
      <c r="C35" s="241" t="s">
        <v>117</v>
      </c>
      <c r="D35" s="242"/>
      <c r="E35" s="242"/>
      <c r="F35" s="242"/>
      <c r="G35" s="243"/>
      <c r="H35" s="244">
        <v>269430786</v>
      </c>
      <c r="I35" s="243">
        <v>142024418</v>
      </c>
      <c r="J35" s="243"/>
      <c r="K35" s="244">
        <f>L35+M35</f>
        <v>41833180</v>
      </c>
      <c r="L35" s="244">
        <v>38300000</v>
      </c>
      <c r="M35" s="244">
        <v>3533180</v>
      </c>
      <c r="N35" s="244">
        <v>442606</v>
      </c>
      <c r="O35" s="245"/>
    </row>
    <row r="36" spans="1:15" s="246" customFormat="1" ht="18.75" customHeight="1">
      <c r="A36" s="5">
        <v>2</v>
      </c>
      <c r="B36" s="6"/>
      <c r="C36" s="241" t="s">
        <v>118</v>
      </c>
      <c r="D36" s="242"/>
      <c r="E36" s="242"/>
      <c r="F36" s="242"/>
      <c r="G36" s="243"/>
      <c r="H36" s="243">
        <v>1250000</v>
      </c>
      <c r="I36" s="243">
        <v>0</v>
      </c>
      <c r="J36" s="243"/>
      <c r="K36" s="244">
        <f>L36+M36</f>
        <v>1250000</v>
      </c>
      <c r="L36" s="243">
        <v>1000000</v>
      </c>
      <c r="M36" s="243">
        <v>250000</v>
      </c>
      <c r="N36" s="243">
        <v>0</v>
      </c>
      <c r="O36" s="245"/>
    </row>
    <row r="37" spans="1:15" ht="15">
      <c r="A37" s="247"/>
      <c r="B37" s="248"/>
      <c r="C37" s="248"/>
      <c r="D37" s="248"/>
      <c r="E37" s="248"/>
      <c r="F37" s="248"/>
      <c r="G37" s="248"/>
      <c r="H37" s="249"/>
      <c r="I37" s="250"/>
      <c r="J37" s="251"/>
      <c r="K37" s="251"/>
      <c r="L37" s="252"/>
      <c r="M37" s="252"/>
      <c r="N37" s="252"/>
      <c r="O37" s="232"/>
    </row>
    <row r="38" spans="1:15" s="261" customFormat="1" ht="15.75">
      <c r="A38" s="253" t="s">
        <v>119</v>
      </c>
      <c r="B38" s="254"/>
      <c r="C38" s="255" t="s">
        <v>120</v>
      </c>
      <c r="D38" s="255"/>
      <c r="E38" s="255"/>
      <c r="F38" s="255"/>
      <c r="G38" s="256" t="s">
        <v>57</v>
      </c>
      <c r="H38" s="257">
        <v>626399</v>
      </c>
      <c r="I38" s="258">
        <v>0</v>
      </c>
      <c r="J38" s="256" t="s">
        <v>57</v>
      </c>
      <c r="K38" s="257">
        <f>L38+M38</f>
        <v>325000</v>
      </c>
      <c r="L38" s="259">
        <v>325000</v>
      </c>
      <c r="M38" s="259">
        <v>0</v>
      </c>
      <c r="N38" s="259">
        <v>301399</v>
      </c>
      <c r="O38" s="260"/>
    </row>
    <row r="39" spans="1:15" s="261" customFormat="1" ht="15.75">
      <c r="A39" s="262"/>
      <c r="B39" s="263"/>
      <c r="C39" s="264"/>
      <c r="D39" s="264"/>
      <c r="E39" s="264"/>
      <c r="F39" s="264"/>
      <c r="G39" s="256" t="s">
        <v>58</v>
      </c>
      <c r="H39" s="257">
        <f>H30</f>
        <v>259750</v>
      </c>
      <c r="I39" s="265"/>
      <c r="J39" s="256" t="s">
        <v>58</v>
      </c>
      <c r="K39" s="257">
        <f>L39+M39</f>
        <v>207800</v>
      </c>
      <c r="L39" s="259">
        <f>L18</f>
        <v>207800</v>
      </c>
      <c r="M39" s="259">
        <f>M18</f>
        <v>0</v>
      </c>
      <c r="N39" s="259">
        <f>N18</f>
        <v>51950</v>
      </c>
      <c r="O39" s="260"/>
    </row>
    <row r="40" spans="1:15" s="261" customFormat="1" ht="15.75">
      <c r="A40" s="266"/>
      <c r="B40" s="267"/>
      <c r="C40" s="268"/>
      <c r="D40" s="268"/>
      <c r="E40" s="268"/>
      <c r="F40" s="268"/>
      <c r="G40" s="269" t="s">
        <v>59</v>
      </c>
      <c r="H40" s="257">
        <f>H38+H39</f>
        <v>886149</v>
      </c>
      <c r="I40" s="270"/>
      <c r="J40" s="269" t="s">
        <v>59</v>
      </c>
      <c r="K40" s="257">
        <f>L40+M40</f>
        <v>532800</v>
      </c>
      <c r="L40" s="259">
        <f>L38+L39</f>
        <v>532800</v>
      </c>
      <c r="M40" s="259">
        <f>M38+M39</f>
        <v>0</v>
      </c>
      <c r="N40" s="259">
        <f>N38+N39</f>
        <v>353349</v>
      </c>
      <c r="O40" s="260"/>
    </row>
    <row r="41" spans="11:15" ht="12.75">
      <c r="K41" s="232"/>
      <c r="L41" s="232"/>
      <c r="M41" s="232"/>
      <c r="N41" s="232"/>
      <c r="O41" s="232"/>
    </row>
    <row r="42" spans="1:15" ht="12.75">
      <c r="A42" s="271" t="s">
        <v>121</v>
      </c>
      <c r="K42" s="232"/>
      <c r="L42" s="232"/>
      <c r="M42" s="232"/>
      <c r="N42" s="232"/>
      <c r="O42" s="232"/>
    </row>
    <row r="43" spans="1:15" ht="12.75">
      <c r="A43" s="271" t="s">
        <v>81</v>
      </c>
      <c r="K43" s="232"/>
      <c r="L43" s="232"/>
      <c r="M43" s="232"/>
      <c r="N43" s="232"/>
      <c r="O43" s="232"/>
    </row>
    <row r="44" spans="1:15" ht="12.75">
      <c r="A44" s="271" t="s">
        <v>82</v>
      </c>
      <c r="K44" s="232"/>
      <c r="L44" s="232"/>
      <c r="M44" s="232"/>
      <c r="N44" s="232"/>
      <c r="O44" s="232"/>
    </row>
    <row r="45" spans="11:15" ht="12.75">
      <c r="K45" s="232"/>
      <c r="L45" s="232"/>
      <c r="M45" s="232"/>
      <c r="N45" s="232"/>
      <c r="O45" s="232"/>
    </row>
    <row r="46" spans="11:15" ht="12.75">
      <c r="K46" s="232"/>
      <c r="L46" s="232"/>
      <c r="M46" s="232"/>
      <c r="N46" s="232"/>
      <c r="O46" s="232"/>
    </row>
    <row r="47" spans="11:15" ht="12.75">
      <c r="K47" s="232"/>
      <c r="L47" s="232"/>
      <c r="M47" s="232"/>
      <c r="N47" s="232"/>
      <c r="O47" s="232"/>
    </row>
    <row r="48" spans="11:15" ht="12.75">
      <c r="K48" s="232"/>
      <c r="L48" s="232"/>
      <c r="M48" s="232"/>
      <c r="N48" s="232"/>
      <c r="O48" s="232"/>
    </row>
    <row r="49" spans="11:15" ht="12.75">
      <c r="K49" s="232"/>
      <c r="L49" s="232"/>
      <c r="M49" s="232"/>
      <c r="N49" s="232"/>
      <c r="O49" s="232"/>
    </row>
    <row r="50" spans="11:15" ht="12.75">
      <c r="K50" s="232"/>
      <c r="L50" s="232"/>
      <c r="M50" s="232"/>
      <c r="N50" s="232"/>
      <c r="O50" s="232"/>
    </row>
    <row r="51" spans="11:15" ht="12.75">
      <c r="K51" s="232"/>
      <c r="L51" s="232"/>
      <c r="M51" s="232"/>
      <c r="N51" s="232"/>
      <c r="O51" s="232"/>
    </row>
    <row r="52" spans="11:15" ht="12.75">
      <c r="K52" s="232"/>
      <c r="L52" s="232"/>
      <c r="M52" s="232"/>
      <c r="N52" s="232"/>
      <c r="O52" s="232"/>
    </row>
    <row r="53" spans="11:15" ht="12.75">
      <c r="K53" s="232"/>
      <c r="L53" s="232"/>
      <c r="M53" s="232"/>
      <c r="N53" s="232"/>
      <c r="O53" s="232"/>
    </row>
    <row r="54" spans="11:15" ht="12.75">
      <c r="K54" s="232"/>
      <c r="L54" s="232"/>
      <c r="M54" s="232"/>
      <c r="N54" s="232"/>
      <c r="O54" s="232"/>
    </row>
    <row r="55" spans="11:15" ht="12.75">
      <c r="K55" s="232"/>
      <c r="L55" s="232"/>
      <c r="M55" s="232"/>
      <c r="N55" s="232"/>
      <c r="O55" s="232"/>
    </row>
    <row r="56" spans="11:15" ht="12.75">
      <c r="K56" s="232"/>
      <c r="L56" s="232"/>
      <c r="M56" s="232"/>
      <c r="N56" s="232"/>
      <c r="O56" s="232"/>
    </row>
    <row r="57" spans="11:15" ht="12.75">
      <c r="K57" s="232"/>
      <c r="L57" s="232"/>
      <c r="M57" s="232"/>
      <c r="N57" s="232"/>
      <c r="O57" s="232"/>
    </row>
    <row r="58" spans="11:15" ht="12.75">
      <c r="K58" s="232"/>
      <c r="L58" s="232"/>
      <c r="M58" s="232"/>
      <c r="N58" s="232"/>
      <c r="O58" s="232"/>
    </row>
    <row r="59" spans="11:15" ht="12.75">
      <c r="K59" s="232"/>
      <c r="L59" s="232"/>
      <c r="M59" s="232"/>
      <c r="N59" s="232"/>
      <c r="O59" s="232"/>
    </row>
    <row r="60" spans="11:15" ht="12.75">
      <c r="K60" s="232"/>
      <c r="L60" s="232"/>
      <c r="M60" s="232"/>
      <c r="N60" s="232"/>
      <c r="O60" s="232"/>
    </row>
    <row r="61" spans="11:15" ht="12.75">
      <c r="K61" s="232"/>
      <c r="L61" s="232"/>
      <c r="M61" s="232"/>
      <c r="N61" s="232"/>
      <c r="O61" s="232"/>
    </row>
    <row r="62" spans="11:15" ht="12.75">
      <c r="K62" s="232"/>
      <c r="L62" s="232"/>
      <c r="M62" s="232"/>
      <c r="N62" s="232"/>
      <c r="O62" s="232"/>
    </row>
    <row r="63" spans="11:15" ht="12.75">
      <c r="K63" s="232"/>
      <c r="L63" s="232"/>
      <c r="M63" s="232"/>
      <c r="N63" s="232"/>
      <c r="O63" s="232"/>
    </row>
    <row r="64" spans="11:15" ht="12.75">
      <c r="K64" s="232"/>
      <c r="L64" s="232"/>
      <c r="M64" s="232"/>
      <c r="N64" s="232"/>
      <c r="O64" s="232"/>
    </row>
    <row r="65" spans="11:15" ht="12.75">
      <c r="K65" s="232"/>
      <c r="L65" s="232"/>
      <c r="M65" s="232"/>
      <c r="N65" s="232"/>
      <c r="O65" s="232"/>
    </row>
    <row r="66" spans="11:15" ht="12.75">
      <c r="K66" s="232"/>
      <c r="L66" s="232"/>
      <c r="M66" s="232"/>
      <c r="N66" s="232"/>
      <c r="O66" s="232"/>
    </row>
    <row r="67" spans="11:15" ht="12.75">
      <c r="K67" s="232"/>
      <c r="L67" s="232"/>
      <c r="M67" s="232"/>
      <c r="N67" s="232"/>
      <c r="O67" s="232"/>
    </row>
    <row r="68" spans="11:15" ht="12.75">
      <c r="K68" s="232"/>
      <c r="L68" s="232"/>
      <c r="M68" s="232"/>
      <c r="N68" s="232"/>
      <c r="O68" s="232"/>
    </row>
    <row r="69" spans="11:15" ht="12.75">
      <c r="K69" s="232"/>
      <c r="L69" s="232"/>
      <c r="M69" s="232"/>
      <c r="N69" s="232"/>
      <c r="O69" s="232"/>
    </row>
    <row r="70" spans="11:15" ht="12.75">
      <c r="K70" s="232"/>
      <c r="L70" s="232"/>
      <c r="M70" s="232"/>
      <c r="N70" s="232"/>
      <c r="O70" s="232"/>
    </row>
    <row r="71" spans="11:15" ht="12.75">
      <c r="K71" s="232"/>
      <c r="L71" s="232"/>
      <c r="M71" s="232"/>
      <c r="N71" s="232"/>
      <c r="O71" s="232"/>
    </row>
    <row r="72" spans="11:15" ht="12.75">
      <c r="K72" s="232"/>
      <c r="L72" s="232"/>
      <c r="M72" s="232"/>
      <c r="N72" s="232"/>
      <c r="O72" s="232"/>
    </row>
    <row r="73" spans="11:15" ht="12.75">
      <c r="K73" s="232"/>
      <c r="L73" s="232"/>
      <c r="M73" s="232"/>
      <c r="N73" s="232"/>
      <c r="O73" s="232"/>
    </row>
    <row r="74" spans="11:15" ht="12.75">
      <c r="K74" s="232"/>
      <c r="L74" s="232"/>
      <c r="M74" s="232"/>
      <c r="N74" s="232"/>
      <c r="O74" s="232"/>
    </row>
    <row r="75" spans="11:15" ht="12.75">
      <c r="K75" s="232"/>
      <c r="L75" s="232"/>
      <c r="M75" s="232"/>
      <c r="N75" s="232"/>
      <c r="O75" s="232"/>
    </row>
    <row r="76" spans="11:15" ht="12.75">
      <c r="K76" s="232"/>
      <c r="L76" s="232"/>
      <c r="M76" s="232"/>
      <c r="N76" s="232"/>
      <c r="O76" s="232"/>
    </row>
    <row r="77" spans="11:15" ht="12.75">
      <c r="K77" s="232"/>
      <c r="L77" s="232"/>
      <c r="M77" s="232"/>
      <c r="N77" s="232"/>
      <c r="O77" s="232"/>
    </row>
    <row r="78" spans="11:15" ht="12.75">
      <c r="K78" s="232"/>
      <c r="L78" s="232"/>
      <c r="M78" s="232"/>
      <c r="N78" s="232"/>
      <c r="O78" s="232"/>
    </row>
    <row r="79" spans="11:15" ht="12.75">
      <c r="K79" s="232"/>
      <c r="L79" s="232"/>
      <c r="M79" s="232"/>
      <c r="N79" s="232"/>
      <c r="O79" s="232"/>
    </row>
    <row r="80" spans="11:15" ht="12.75">
      <c r="K80" s="232"/>
      <c r="L80" s="232"/>
      <c r="M80" s="232"/>
      <c r="N80" s="232"/>
      <c r="O80" s="232"/>
    </row>
    <row r="81" spans="11:15" ht="12.75">
      <c r="K81" s="232"/>
      <c r="L81" s="232"/>
      <c r="M81" s="232"/>
      <c r="N81" s="232"/>
      <c r="O81" s="232"/>
    </row>
    <row r="82" spans="11:15" ht="12.75">
      <c r="K82" s="232"/>
      <c r="L82" s="232"/>
      <c r="M82" s="232"/>
      <c r="N82" s="232"/>
      <c r="O82" s="232"/>
    </row>
    <row r="83" spans="11:15" ht="12.75">
      <c r="K83" s="232"/>
      <c r="L83" s="232"/>
      <c r="M83" s="232"/>
      <c r="N83" s="232"/>
      <c r="O83" s="232"/>
    </row>
    <row r="84" spans="11:15" ht="12.75">
      <c r="K84" s="232"/>
      <c r="L84" s="232"/>
      <c r="M84" s="232"/>
      <c r="N84" s="232"/>
      <c r="O84" s="232"/>
    </row>
    <row r="85" spans="11:15" ht="12.75">
      <c r="K85" s="232"/>
      <c r="L85" s="232"/>
      <c r="M85" s="232"/>
      <c r="N85" s="232"/>
      <c r="O85" s="232"/>
    </row>
    <row r="86" spans="11:15" ht="12.75">
      <c r="K86" s="232"/>
      <c r="L86" s="232"/>
      <c r="M86" s="232"/>
      <c r="N86" s="232"/>
      <c r="O86" s="232"/>
    </row>
    <row r="87" spans="11:15" ht="12.75">
      <c r="K87" s="232"/>
      <c r="L87" s="232"/>
      <c r="M87" s="232"/>
      <c r="N87" s="232"/>
      <c r="O87" s="232"/>
    </row>
    <row r="88" spans="11:15" ht="12.75">
      <c r="K88" s="232"/>
      <c r="L88" s="232"/>
      <c r="M88" s="232"/>
      <c r="N88" s="232"/>
      <c r="O88" s="232"/>
    </row>
    <row r="89" spans="11:15" ht="12.75">
      <c r="K89" s="232"/>
      <c r="L89" s="232"/>
      <c r="M89" s="232"/>
      <c r="N89" s="232"/>
      <c r="O89" s="232"/>
    </row>
    <row r="90" spans="11:15" ht="12.75">
      <c r="K90" s="232"/>
      <c r="L90" s="232"/>
      <c r="M90" s="232"/>
      <c r="N90" s="232"/>
      <c r="O90" s="232"/>
    </row>
    <row r="91" spans="11:15" ht="12.75">
      <c r="K91" s="232"/>
      <c r="L91" s="232"/>
      <c r="M91" s="232"/>
      <c r="N91" s="232"/>
      <c r="O91" s="232"/>
    </row>
    <row r="92" spans="11:15" ht="12.75">
      <c r="K92" s="232"/>
      <c r="L92" s="232"/>
      <c r="M92" s="232"/>
      <c r="N92" s="232"/>
      <c r="O92" s="232"/>
    </row>
    <row r="93" spans="11:15" ht="12.75">
      <c r="K93" s="232"/>
      <c r="L93" s="232"/>
      <c r="M93" s="232"/>
      <c r="N93" s="232"/>
      <c r="O93" s="232"/>
    </row>
    <row r="94" spans="11:15" ht="12.75">
      <c r="K94" s="232"/>
      <c r="L94" s="232"/>
      <c r="M94" s="232"/>
      <c r="N94" s="232"/>
      <c r="O94" s="232"/>
    </row>
    <row r="95" spans="11:15" ht="12.75">
      <c r="K95" s="232"/>
      <c r="L95" s="232"/>
      <c r="M95" s="232"/>
      <c r="N95" s="232"/>
      <c r="O95" s="232"/>
    </row>
    <row r="96" spans="11:15" ht="12.75">
      <c r="K96" s="232"/>
      <c r="L96" s="232"/>
      <c r="M96" s="232"/>
      <c r="N96" s="232"/>
      <c r="O96" s="232"/>
    </row>
    <row r="97" spans="11:15" ht="12.75">
      <c r="K97" s="232"/>
      <c r="L97" s="232"/>
      <c r="M97" s="232"/>
      <c r="N97" s="232"/>
      <c r="O97" s="232"/>
    </row>
    <row r="98" spans="11:15" ht="12.75">
      <c r="K98" s="232"/>
      <c r="L98" s="232"/>
      <c r="M98" s="232"/>
      <c r="N98" s="232"/>
      <c r="O98" s="232"/>
    </row>
    <row r="99" spans="11:15" ht="12.75">
      <c r="K99" s="232"/>
      <c r="L99" s="232"/>
      <c r="M99" s="232"/>
      <c r="N99" s="232"/>
      <c r="O99" s="232"/>
    </row>
    <row r="100" spans="11:15" ht="12.75">
      <c r="K100" s="232"/>
      <c r="L100" s="232"/>
      <c r="M100" s="232"/>
      <c r="N100" s="232"/>
      <c r="O100" s="232"/>
    </row>
    <row r="101" spans="11:15" ht="12.75">
      <c r="K101" s="232"/>
      <c r="L101" s="232"/>
      <c r="M101" s="232"/>
      <c r="N101" s="232"/>
      <c r="O101" s="232"/>
    </row>
    <row r="102" spans="11:15" ht="12.75">
      <c r="K102" s="232"/>
      <c r="L102" s="232"/>
      <c r="M102" s="232"/>
      <c r="N102" s="232"/>
      <c r="O102" s="232"/>
    </row>
    <row r="103" spans="11:15" ht="12.75">
      <c r="K103" s="232"/>
      <c r="L103" s="232"/>
      <c r="M103" s="232"/>
      <c r="N103" s="232"/>
      <c r="O103" s="232"/>
    </row>
    <row r="104" spans="11:15" ht="12.75">
      <c r="K104" s="232"/>
      <c r="L104" s="232"/>
      <c r="M104" s="232"/>
      <c r="N104" s="232"/>
      <c r="O104" s="232"/>
    </row>
    <row r="105" spans="11:15" ht="12.75">
      <c r="K105" s="232"/>
      <c r="L105" s="232"/>
      <c r="M105" s="232"/>
      <c r="N105" s="232"/>
      <c r="O105" s="232"/>
    </row>
    <row r="106" spans="11:15" ht="12.75">
      <c r="K106" s="232"/>
      <c r="L106" s="232"/>
      <c r="M106" s="232"/>
      <c r="N106" s="232"/>
      <c r="O106" s="232"/>
    </row>
    <row r="107" spans="11:15" ht="12.75">
      <c r="K107" s="232"/>
      <c r="L107" s="232"/>
      <c r="M107" s="232"/>
      <c r="N107" s="232"/>
      <c r="O107" s="232"/>
    </row>
    <row r="108" spans="11:15" ht="12.75">
      <c r="K108" s="232"/>
      <c r="L108" s="232"/>
      <c r="M108" s="232"/>
      <c r="N108" s="232"/>
      <c r="O108" s="232"/>
    </row>
    <row r="109" spans="11:15" ht="12.75">
      <c r="K109" s="232"/>
      <c r="L109" s="232"/>
      <c r="M109" s="232"/>
      <c r="N109" s="232"/>
      <c r="O109" s="232"/>
    </row>
    <row r="110" spans="11:15" ht="12.75">
      <c r="K110" s="232"/>
      <c r="L110" s="232"/>
      <c r="M110" s="232"/>
      <c r="N110" s="232"/>
      <c r="O110" s="232"/>
    </row>
    <row r="111" spans="11:15" ht="12.75">
      <c r="K111" s="232"/>
      <c r="L111" s="232"/>
      <c r="M111" s="232"/>
      <c r="N111" s="232"/>
      <c r="O111" s="232"/>
    </row>
    <row r="112" spans="11:15" ht="12.75">
      <c r="K112" s="232"/>
      <c r="L112" s="232"/>
      <c r="M112" s="232"/>
      <c r="N112" s="232"/>
      <c r="O112" s="232"/>
    </row>
    <row r="113" spans="11:15" ht="12.75">
      <c r="K113" s="232"/>
      <c r="L113" s="232"/>
      <c r="M113" s="232"/>
      <c r="N113" s="232"/>
      <c r="O113" s="232"/>
    </row>
    <row r="114" spans="11:15" ht="12.75">
      <c r="K114" s="232"/>
      <c r="L114" s="232"/>
      <c r="M114" s="232"/>
      <c r="N114" s="232"/>
      <c r="O114" s="232"/>
    </row>
    <row r="115" spans="11:15" ht="12.75">
      <c r="K115" s="232"/>
      <c r="L115" s="232"/>
      <c r="M115" s="232"/>
      <c r="N115" s="232"/>
      <c r="O115" s="232"/>
    </row>
    <row r="116" spans="11:15" ht="12.75">
      <c r="K116" s="232"/>
      <c r="L116" s="232"/>
      <c r="M116" s="232"/>
      <c r="N116" s="232"/>
      <c r="O116" s="232"/>
    </row>
    <row r="117" spans="11:15" ht="12.75">
      <c r="K117" s="232"/>
      <c r="L117" s="232"/>
      <c r="M117" s="232"/>
      <c r="N117" s="232"/>
      <c r="O117" s="232"/>
    </row>
    <row r="118" spans="11:15" ht="12.75">
      <c r="K118" s="232"/>
      <c r="L118" s="232"/>
      <c r="M118" s="232"/>
      <c r="N118" s="232"/>
      <c r="O118" s="232"/>
    </row>
    <row r="119" spans="11:15" ht="12.75">
      <c r="K119" s="232"/>
      <c r="L119" s="232"/>
      <c r="M119" s="232"/>
      <c r="N119" s="232"/>
      <c r="O119" s="232"/>
    </row>
    <row r="120" spans="11:15" ht="12.75">
      <c r="K120" s="232"/>
      <c r="L120" s="232"/>
      <c r="M120" s="232"/>
      <c r="N120" s="232"/>
      <c r="O120" s="232"/>
    </row>
    <row r="121" spans="11:15" ht="12.75">
      <c r="K121" s="232"/>
      <c r="L121" s="232"/>
      <c r="M121" s="232"/>
      <c r="N121" s="232"/>
      <c r="O121" s="232"/>
    </row>
    <row r="122" spans="11:15" ht="12.75">
      <c r="K122" s="232"/>
      <c r="L122" s="232"/>
      <c r="M122" s="232"/>
      <c r="N122" s="232"/>
      <c r="O122" s="232"/>
    </row>
    <row r="123" spans="11:15" ht="12.75">
      <c r="K123" s="232"/>
      <c r="L123" s="232"/>
      <c r="M123" s="232"/>
      <c r="N123" s="232"/>
      <c r="O123" s="232"/>
    </row>
    <row r="124" spans="11:15" ht="12.75">
      <c r="K124" s="232"/>
      <c r="L124" s="232"/>
      <c r="M124" s="232"/>
      <c r="N124" s="232"/>
      <c r="O124" s="232"/>
    </row>
    <row r="125" spans="11:15" ht="12.75">
      <c r="K125" s="232"/>
      <c r="L125" s="232"/>
      <c r="M125" s="232"/>
      <c r="N125" s="232"/>
      <c r="O125" s="232"/>
    </row>
    <row r="126" spans="11:15" ht="12.75">
      <c r="K126" s="232"/>
      <c r="L126" s="232"/>
      <c r="M126" s="232"/>
      <c r="N126" s="232"/>
      <c r="O126" s="232"/>
    </row>
    <row r="127" spans="11:15" ht="12.75">
      <c r="K127" s="232"/>
      <c r="L127" s="232"/>
      <c r="M127" s="232"/>
      <c r="N127" s="232"/>
      <c r="O127" s="232"/>
    </row>
    <row r="128" spans="11:15" ht="12.75">
      <c r="K128" s="232"/>
      <c r="L128" s="232"/>
      <c r="M128" s="232"/>
      <c r="N128" s="232"/>
      <c r="O128" s="232"/>
    </row>
    <row r="129" spans="11:15" ht="12.75">
      <c r="K129" s="232"/>
      <c r="L129" s="232"/>
      <c r="M129" s="232"/>
      <c r="N129" s="232"/>
      <c r="O129" s="232"/>
    </row>
    <row r="130" spans="11:15" ht="12.75">
      <c r="K130" s="232"/>
      <c r="L130" s="232"/>
      <c r="M130" s="232"/>
      <c r="N130" s="232"/>
      <c r="O130" s="232"/>
    </row>
    <row r="131" spans="11:15" ht="12.75">
      <c r="K131" s="232"/>
      <c r="L131" s="232"/>
      <c r="M131" s="232"/>
      <c r="N131" s="232"/>
      <c r="O131" s="232"/>
    </row>
    <row r="132" spans="11:15" ht="12.75">
      <c r="K132" s="232"/>
      <c r="L132" s="232"/>
      <c r="M132" s="232"/>
      <c r="N132" s="232"/>
      <c r="O132" s="232"/>
    </row>
    <row r="133" spans="11:15" ht="12.75">
      <c r="K133" s="232"/>
      <c r="L133" s="232"/>
      <c r="M133" s="232"/>
      <c r="N133" s="232"/>
      <c r="O133" s="232"/>
    </row>
    <row r="134" spans="11:15" ht="12.75">
      <c r="K134" s="232"/>
      <c r="L134" s="232"/>
      <c r="M134" s="232"/>
      <c r="N134" s="232"/>
      <c r="O134" s="232"/>
    </row>
    <row r="135" spans="11:15" ht="12.75">
      <c r="K135" s="232"/>
      <c r="L135" s="232"/>
      <c r="M135" s="232"/>
      <c r="N135" s="232"/>
      <c r="O135" s="232"/>
    </row>
    <row r="136" spans="11:15" ht="12.75">
      <c r="K136" s="232"/>
      <c r="L136" s="232"/>
      <c r="M136" s="232"/>
      <c r="N136" s="232"/>
      <c r="O136" s="232"/>
    </row>
    <row r="137" spans="11:15" ht="12.75">
      <c r="K137" s="232"/>
      <c r="L137" s="232"/>
      <c r="M137" s="232"/>
      <c r="N137" s="232"/>
      <c r="O137" s="232"/>
    </row>
    <row r="138" spans="11:15" ht="12.75">
      <c r="K138" s="232"/>
      <c r="L138" s="232"/>
      <c r="M138" s="232"/>
      <c r="N138" s="232"/>
      <c r="O138" s="232"/>
    </row>
    <row r="139" spans="11:15" ht="12.75">
      <c r="K139" s="232"/>
      <c r="L139" s="232"/>
      <c r="M139" s="232"/>
      <c r="N139" s="232"/>
      <c r="O139" s="232"/>
    </row>
    <row r="140" spans="11:15" ht="12.75">
      <c r="K140" s="232"/>
      <c r="L140" s="232"/>
      <c r="M140" s="232"/>
      <c r="N140" s="232"/>
      <c r="O140" s="232"/>
    </row>
    <row r="141" spans="11:15" ht="12.75">
      <c r="K141" s="232"/>
      <c r="L141" s="232"/>
      <c r="M141" s="232"/>
      <c r="N141" s="232"/>
      <c r="O141" s="232"/>
    </row>
    <row r="142" spans="11:15" ht="12.75">
      <c r="K142" s="232"/>
      <c r="L142" s="232"/>
      <c r="M142" s="232"/>
      <c r="N142" s="232"/>
      <c r="O142" s="232"/>
    </row>
    <row r="143" spans="11:15" ht="12.75">
      <c r="K143" s="232"/>
      <c r="L143" s="232"/>
      <c r="M143" s="232"/>
      <c r="N143" s="232"/>
      <c r="O143" s="232"/>
    </row>
    <row r="144" spans="11:15" ht="12.75">
      <c r="K144" s="232"/>
      <c r="L144" s="232"/>
      <c r="M144" s="232"/>
      <c r="N144" s="232"/>
      <c r="O144" s="232"/>
    </row>
    <row r="145" spans="11:15" ht="12.75">
      <c r="K145" s="232"/>
      <c r="L145" s="232"/>
      <c r="M145" s="232"/>
      <c r="N145" s="232"/>
      <c r="O145" s="232"/>
    </row>
    <row r="146" spans="11:15" ht="12.75">
      <c r="K146" s="232"/>
      <c r="L146" s="232"/>
      <c r="M146" s="232"/>
      <c r="N146" s="232"/>
      <c r="O146" s="232"/>
    </row>
    <row r="147" spans="11:15" ht="12.75">
      <c r="K147" s="232"/>
      <c r="L147" s="232"/>
      <c r="M147" s="232"/>
      <c r="N147" s="232"/>
      <c r="O147" s="232"/>
    </row>
    <row r="148" spans="11:15" ht="12.75">
      <c r="K148" s="232"/>
      <c r="L148" s="232"/>
      <c r="M148" s="232"/>
      <c r="N148" s="232"/>
      <c r="O148" s="232"/>
    </row>
    <row r="149" spans="11:15" ht="12.75">
      <c r="K149" s="232"/>
      <c r="L149" s="232"/>
      <c r="M149" s="232"/>
      <c r="N149" s="232"/>
      <c r="O149" s="232"/>
    </row>
    <row r="150" spans="11:15" ht="12.75">
      <c r="K150" s="232"/>
      <c r="L150" s="232"/>
      <c r="M150" s="232"/>
      <c r="N150" s="232"/>
      <c r="O150" s="232"/>
    </row>
    <row r="151" spans="11:15" ht="12.75">
      <c r="K151" s="232"/>
      <c r="L151" s="232"/>
      <c r="M151" s="232"/>
      <c r="N151" s="232"/>
      <c r="O151" s="232"/>
    </row>
    <row r="152" spans="11:15" ht="12.75">
      <c r="K152" s="232"/>
      <c r="L152" s="232"/>
      <c r="M152" s="232"/>
      <c r="N152" s="232"/>
      <c r="O152" s="232"/>
    </row>
    <row r="153" spans="11:15" ht="12.75">
      <c r="K153" s="232"/>
      <c r="L153" s="232"/>
      <c r="M153" s="232"/>
      <c r="N153" s="232"/>
      <c r="O153" s="232"/>
    </row>
    <row r="154" spans="11:15" ht="12.75">
      <c r="K154" s="232"/>
      <c r="L154" s="232"/>
      <c r="M154" s="232"/>
      <c r="N154" s="232"/>
      <c r="O154" s="232"/>
    </row>
    <row r="155" spans="11:15" ht="12.75">
      <c r="K155" s="232"/>
      <c r="L155" s="232"/>
      <c r="M155" s="232"/>
      <c r="N155" s="232"/>
      <c r="O155" s="232"/>
    </row>
    <row r="156" spans="11:15" ht="12.75">
      <c r="K156" s="232"/>
      <c r="L156" s="232"/>
      <c r="M156" s="232"/>
      <c r="N156" s="232"/>
      <c r="O156" s="232"/>
    </row>
    <row r="157" spans="11:15" ht="12.75">
      <c r="K157" s="232"/>
      <c r="L157" s="232"/>
      <c r="M157" s="232"/>
      <c r="N157" s="232"/>
      <c r="O157" s="232"/>
    </row>
    <row r="158" spans="11:15" ht="12.75">
      <c r="K158" s="232"/>
      <c r="L158" s="232"/>
      <c r="M158" s="232"/>
      <c r="N158" s="232"/>
      <c r="O158" s="232"/>
    </row>
    <row r="159" spans="11:15" ht="12.75">
      <c r="K159" s="232"/>
      <c r="L159" s="232"/>
      <c r="M159" s="232"/>
      <c r="N159" s="232"/>
      <c r="O159" s="232"/>
    </row>
    <row r="160" spans="14:15" ht="12.75">
      <c r="N160" s="232"/>
      <c r="O160" s="232"/>
    </row>
    <row r="161" spans="14:15" ht="12.75">
      <c r="N161" s="232"/>
      <c r="O161" s="232"/>
    </row>
    <row r="162" spans="14:15" ht="12.75">
      <c r="N162" s="232"/>
      <c r="O162" s="232"/>
    </row>
    <row r="163" spans="14:15" ht="12.75">
      <c r="N163" s="232"/>
      <c r="O163" s="232"/>
    </row>
    <row r="164" spans="14:15" ht="12.75">
      <c r="N164" s="232"/>
      <c r="O164" s="232"/>
    </row>
    <row r="165" spans="14:15" ht="12.75">
      <c r="N165" s="232"/>
      <c r="O165" s="232"/>
    </row>
    <row r="166" spans="14:15" ht="12.75">
      <c r="N166" s="232"/>
      <c r="O166" s="232"/>
    </row>
    <row r="167" spans="14:15" ht="12.75">
      <c r="N167" s="232"/>
      <c r="O167" s="232"/>
    </row>
    <row r="168" spans="14:15" ht="12.75">
      <c r="N168" s="232"/>
      <c r="O168" s="232"/>
    </row>
    <row r="169" spans="14:15" ht="12.75">
      <c r="N169" s="232"/>
      <c r="O169" s="232"/>
    </row>
    <row r="170" spans="14:15" ht="12.75">
      <c r="N170" s="232"/>
      <c r="O170" s="232"/>
    </row>
    <row r="171" spans="14:15" ht="12.75">
      <c r="N171" s="232"/>
      <c r="O171" s="232"/>
    </row>
    <row r="172" spans="14:15" ht="12.75">
      <c r="N172" s="232"/>
      <c r="O172" s="232"/>
    </row>
    <row r="173" spans="14:15" ht="12.75">
      <c r="N173" s="232"/>
      <c r="O173" s="232"/>
    </row>
    <row r="174" spans="14:15" ht="12.75">
      <c r="N174" s="232"/>
      <c r="O174" s="232"/>
    </row>
    <row r="175" spans="14:15" ht="12.75">
      <c r="N175" s="232"/>
      <c r="O175" s="232"/>
    </row>
    <row r="176" spans="14:15" ht="12.75">
      <c r="N176" s="232"/>
      <c r="O176" s="232"/>
    </row>
  </sheetData>
  <mergeCells count="46">
    <mergeCell ref="I38:I40"/>
    <mergeCell ref="C36:F36"/>
    <mergeCell ref="A37:H37"/>
    <mergeCell ref="A38:A40"/>
    <mergeCell ref="B38:B40"/>
    <mergeCell ref="C38:F40"/>
    <mergeCell ref="A32:N32"/>
    <mergeCell ref="C33:F33"/>
    <mergeCell ref="A34:N34"/>
    <mergeCell ref="C35:F35"/>
    <mergeCell ref="I25:I27"/>
    <mergeCell ref="A29:B31"/>
    <mergeCell ref="C29:F31"/>
    <mergeCell ref="I29:I31"/>
    <mergeCell ref="A22:D22"/>
    <mergeCell ref="A24:F24"/>
    <mergeCell ref="A25:A27"/>
    <mergeCell ref="B25:B27"/>
    <mergeCell ref="C25:C27"/>
    <mergeCell ref="D25:D27"/>
    <mergeCell ref="E25:E27"/>
    <mergeCell ref="F25:F27"/>
    <mergeCell ref="A17:B19"/>
    <mergeCell ref="C17:F19"/>
    <mergeCell ref="I17:I19"/>
    <mergeCell ref="A20:D20"/>
    <mergeCell ref="L9:M9"/>
    <mergeCell ref="N9:N10"/>
    <mergeCell ref="A12:N12"/>
    <mergeCell ref="A13:B15"/>
    <mergeCell ref="C13:F15"/>
    <mergeCell ref="I13:I15"/>
    <mergeCell ref="H9:H10"/>
    <mergeCell ref="I9:I10"/>
    <mergeCell ref="J9:J10"/>
    <mergeCell ref="K9:K10"/>
    <mergeCell ref="K4:L4"/>
    <mergeCell ref="A5:N5"/>
    <mergeCell ref="A6:N6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3"/>
  <sheetViews>
    <sheetView workbookViewId="0" topLeftCell="A1">
      <selection activeCell="A1" sqref="A1:G21"/>
    </sheetView>
  </sheetViews>
  <sheetFormatPr defaultColWidth="9.00390625" defaultRowHeight="12.75"/>
  <cols>
    <col min="1" max="1" width="6.75390625" style="0" customWidth="1"/>
    <col min="3" max="3" width="29.75390625" style="0" customWidth="1"/>
    <col min="4" max="4" width="12.125" style="0" customWidth="1"/>
    <col min="5" max="5" width="13.375" style="0" customWidth="1"/>
    <col min="6" max="6" width="13.125" style="0" customWidth="1"/>
    <col min="7" max="7" width="12.125" style="0" customWidth="1"/>
  </cols>
  <sheetData>
    <row r="4" spans="1:7" ht="12.75">
      <c r="A4" s="1"/>
      <c r="B4" s="1"/>
      <c r="C4" s="2"/>
      <c r="E4" s="15" t="s">
        <v>13</v>
      </c>
      <c r="F4" s="15"/>
      <c r="G4" s="15"/>
    </row>
    <row r="5" spans="1:7" ht="12.75">
      <c r="A5" s="1"/>
      <c r="B5" s="1"/>
      <c r="C5" s="2"/>
      <c r="E5" s="15" t="s">
        <v>10</v>
      </c>
      <c r="F5" s="15"/>
      <c r="G5" s="15"/>
    </row>
    <row r="6" spans="1:7" ht="12.75">
      <c r="A6" s="1"/>
      <c r="B6" s="1"/>
      <c r="C6" s="3"/>
      <c r="E6" s="16" t="s">
        <v>29</v>
      </c>
      <c r="F6" s="16"/>
      <c r="G6" s="16"/>
    </row>
    <row r="7" spans="1:3" ht="14.25">
      <c r="A7" s="14"/>
      <c r="B7" s="14"/>
      <c r="C7" s="14"/>
    </row>
    <row r="8" spans="1:7" ht="12.75">
      <c r="A8" s="56" t="s">
        <v>11</v>
      </c>
      <c r="B8" s="56"/>
      <c r="C8" s="56"/>
      <c r="D8" s="56"/>
      <c r="E8" s="56"/>
      <c r="F8" s="56"/>
      <c r="G8" s="56"/>
    </row>
    <row r="9" spans="1:7" ht="12.75">
      <c r="A9" s="56" t="s">
        <v>27</v>
      </c>
      <c r="B9" s="56"/>
      <c r="C9" s="56"/>
      <c r="D9" s="56"/>
      <c r="E9" s="56"/>
      <c r="F9" s="56"/>
      <c r="G9" s="56"/>
    </row>
    <row r="10" spans="1:7" ht="12.75">
      <c r="A10" s="57" t="s">
        <v>28</v>
      </c>
      <c r="B10" s="57"/>
      <c r="C10" s="57"/>
      <c r="D10" s="57"/>
      <c r="E10" s="57"/>
      <c r="F10" s="57"/>
      <c r="G10" s="57"/>
    </row>
    <row r="11" spans="1:7" ht="12.75">
      <c r="A11" s="15" t="s">
        <v>12</v>
      </c>
      <c r="B11" s="15"/>
      <c r="C11" s="15"/>
      <c r="D11" s="15"/>
      <c r="E11" s="15"/>
      <c r="F11" s="15"/>
      <c r="G11" s="4"/>
    </row>
    <row r="12" spans="1:7" ht="12.75">
      <c r="A12" s="15"/>
      <c r="B12" s="15"/>
      <c r="C12" s="15"/>
      <c r="D12" s="15"/>
      <c r="E12" s="15"/>
      <c r="F12" s="15"/>
      <c r="G12" s="4"/>
    </row>
    <row r="13" spans="1:7" ht="12.75">
      <c r="A13" s="15"/>
      <c r="B13" s="15"/>
      <c r="C13" s="15"/>
      <c r="D13" s="15"/>
      <c r="E13" s="15"/>
      <c r="F13" s="15"/>
      <c r="G13" s="4"/>
    </row>
    <row r="14" spans="1:7" ht="12.75">
      <c r="A14" s="4"/>
      <c r="B14" s="4"/>
      <c r="C14" s="4"/>
      <c r="G14" t="s">
        <v>14</v>
      </c>
    </row>
    <row r="15" spans="1:7" ht="37.5" customHeight="1">
      <c r="A15" s="53" t="s">
        <v>0</v>
      </c>
      <c r="B15" s="53" t="s">
        <v>1</v>
      </c>
      <c r="C15" s="53" t="s">
        <v>2</v>
      </c>
      <c r="D15" s="53" t="s">
        <v>6</v>
      </c>
      <c r="E15" s="58" t="s">
        <v>8</v>
      </c>
      <c r="F15" s="58" t="s">
        <v>7</v>
      </c>
      <c r="G15" s="54" t="s">
        <v>9</v>
      </c>
    </row>
    <row r="16" spans="1:7" ht="20.25" customHeight="1">
      <c r="A16" s="53"/>
      <c r="B16" s="53"/>
      <c r="C16" s="53"/>
      <c r="D16" s="53"/>
      <c r="E16" s="59"/>
      <c r="F16" s="59"/>
      <c r="G16" s="55"/>
    </row>
    <row r="17" spans="1:7" ht="12.75">
      <c r="A17" s="5">
        <v>1</v>
      </c>
      <c r="B17" s="6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</row>
    <row r="18" spans="1:7" ht="18.75" customHeight="1" thickBot="1">
      <c r="A18" s="37"/>
      <c r="B18" s="39"/>
      <c r="C18" s="40" t="s">
        <v>3</v>
      </c>
      <c r="D18" s="41">
        <v>78782620</v>
      </c>
      <c r="E18" s="42">
        <f>E19</f>
        <v>52000</v>
      </c>
      <c r="F18" s="43"/>
      <c r="G18" s="42">
        <f>D18+E18-F18</f>
        <v>78834620</v>
      </c>
    </row>
    <row r="19" spans="1:7" ht="19.5" customHeight="1">
      <c r="A19" s="44" t="s">
        <v>4</v>
      </c>
      <c r="B19" s="44"/>
      <c r="C19" s="45" t="s">
        <v>5</v>
      </c>
      <c r="D19" s="46">
        <v>29854557</v>
      </c>
      <c r="E19" s="46">
        <f>E20</f>
        <v>52000</v>
      </c>
      <c r="F19" s="46"/>
      <c r="G19" s="46">
        <f>D19+E19-F19</f>
        <v>29906557</v>
      </c>
    </row>
    <row r="20" spans="1:7" ht="27.75" customHeight="1">
      <c r="A20" s="17"/>
      <c r="B20" s="19"/>
      <c r="C20" s="10" t="s">
        <v>31</v>
      </c>
      <c r="D20" s="13">
        <v>0</v>
      </c>
      <c r="E20" s="13">
        <v>52000</v>
      </c>
      <c r="F20" s="47"/>
      <c r="G20" s="13">
        <v>52000</v>
      </c>
    </row>
    <row r="21" spans="1:7" ht="20.25" customHeight="1">
      <c r="A21" s="18"/>
      <c r="B21" s="20">
        <v>85121</v>
      </c>
      <c r="C21" s="11" t="s">
        <v>26</v>
      </c>
      <c r="D21" s="12">
        <v>0</v>
      </c>
      <c r="E21" s="12">
        <v>52000</v>
      </c>
      <c r="F21" s="47"/>
      <c r="G21" s="12">
        <v>52000</v>
      </c>
    </row>
    <row r="22" spans="1:7" ht="12.75">
      <c r="A22" s="4"/>
      <c r="B22" s="4"/>
      <c r="C22" s="4"/>
      <c r="D22" s="7"/>
      <c r="E22" s="7"/>
      <c r="F22" s="7"/>
      <c r="G22" s="7"/>
    </row>
    <row r="23" spans="1:7" ht="12.75">
      <c r="A23" s="4"/>
      <c r="B23" s="4"/>
      <c r="C23" s="4"/>
      <c r="D23" s="7"/>
      <c r="E23" s="7"/>
      <c r="F23" s="7"/>
      <c r="G23" s="7"/>
    </row>
    <row r="24" spans="1:7" ht="12.75">
      <c r="A24" s="4"/>
      <c r="B24" s="4"/>
      <c r="C24" s="4"/>
      <c r="D24" s="7"/>
      <c r="E24" s="7"/>
      <c r="F24" s="7"/>
      <c r="G24" s="7"/>
    </row>
    <row r="25" spans="1:7" ht="12.75">
      <c r="A25" s="4"/>
      <c r="B25" s="4"/>
      <c r="C25" s="4"/>
      <c r="D25" s="7"/>
      <c r="E25" s="7"/>
      <c r="F25" s="7"/>
      <c r="G25" s="7"/>
    </row>
    <row r="26" spans="1:7" ht="12.75">
      <c r="A26" s="4"/>
      <c r="B26" s="4"/>
      <c r="C26" s="4"/>
      <c r="D26" s="7"/>
      <c r="E26" s="7"/>
      <c r="F26" s="7"/>
      <c r="G26" s="7"/>
    </row>
    <row r="27" spans="1:7" ht="12.75">
      <c r="A27" s="4"/>
      <c r="B27" s="4"/>
      <c r="C27" s="4"/>
      <c r="D27" s="7"/>
      <c r="E27" s="7"/>
      <c r="F27" s="7"/>
      <c r="G27" s="7"/>
    </row>
    <row r="28" spans="1:7" ht="12.75">
      <c r="A28" s="4"/>
      <c r="B28" s="4"/>
      <c r="C28" s="4"/>
      <c r="D28" s="7"/>
      <c r="E28" s="7"/>
      <c r="F28" s="7"/>
      <c r="G28" s="7"/>
    </row>
    <row r="29" spans="1:7" ht="12.75">
      <c r="A29" s="4"/>
      <c r="B29" s="4"/>
      <c r="C29" s="4"/>
      <c r="D29" s="7"/>
      <c r="E29" s="7"/>
      <c r="F29" s="7"/>
      <c r="G29" s="7"/>
    </row>
    <row r="30" spans="1:7" ht="12.75">
      <c r="A30" s="4"/>
      <c r="B30" s="4"/>
      <c r="C30" s="4"/>
      <c r="D30" s="7"/>
      <c r="E30" s="7"/>
      <c r="F30" s="7"/>
      <c r="G30" s="7"/>
    </row>
    <row r="31" spans="1:7" ht="12.75">
      <c r="A31" s="4"/>
      <c r="B31" s="4"/>
      <c r="C31" s="4"/>
      <c r="D31" s="7"/>
      <c r="E31" s="7"/>
      <c r="F31" s="7"/>
      <c r="G31" s="7"/>
    </row>
    <row r="32" spans="1:7" ht="12.75">
      <c r="A32" s="4"/>
      <c r="B32" s="4"/>
      <c r="C32" s="4"/>
      <c r="D32" s="7"/>
      <c r="E32" s="7"/>
      <c r="F32" s="7"/>
      <c r="G32" s="7"/>
    </row>
    <row r="33" spans="1:7" ht="12.75">
      <c r="A33" s="4"/>
      <c r="B33" s="4"/>
      <c r="C33" s="4"/>
      <c r="D33" s="7"/>
      <c r="E33" s="7"/>
      <c r="F33" s="7"/>
      <c r="G33" s="7"/>
    </row>
    <row r="34" spans="1:7" ht="12.75">
      <c r="A34" s="4"/>
      <c r="B34" s="4"/>
      <c r="C34" s="4"/>
      <c r="D34" s="7"/>
      <c r="E34" s="7"/>
      <c r="F34" s="7"/>
      <c r="G34" s="7"/>
    </row>
    <row r="35" spans="1:7" ht="12.75">
      <c r="A35" s="4"/>
      <c r="B35" s="4"/>
      <c r="C35" s="4"/>
      <c r="D35" s="8"/>
      <c r="E35" s="8"/>
      <c r="F35" s="8"/>
      <c r="G35" s="8"/>
    </row>
    <row r="36" spans="1:7" ht="12.75">
      <c r="A36" s="4"/>
      <c r="B36" s="4"/>
      <c r="C36" s="4"/>
      <c r="D36" s="8"/>
      <c r="E36" s="8"/>
      <c r="F36" s="8"/>
      <c r="G36" s="8"/>
    </row>
    <row r="37" spans="1:7" ht="12.75">
      <c r="A37" s="4"/>
      <c r="B37" s="4"/>
      <c r="C37" s="4"/>
      <c r="D37" s="8"/>
      <c r="E37" s="8"/>
      <c r="F37" s="8"/>
      <c r="G37" s="8"/>
    </row>
    <row r="38" spans="1:7" ht="12.75">
      <c r="A38" s="4"/>
      <c r="B38" s="4"/>
      <c r="C38" s="4"/>
      <c r="D38" s="8"/>
      <c r="E38" s="8"/>
      <c r="F38" s="8"/>
      <c r="G38" s="8"/>
    </row>
    <row r="39" spans="1:7" ht="12.75">
      <c r="A39" s="4"/>
      <c r="B39" s="4"/>
      <c r="C39" s="4"/>
      <c r="D39" s="8"/>
      <c r="E39" s="8"/>
      <c r="F39" s="8"/>
      <c r="G39" s="8"/>
    </row>
    <row r="40" spans="1:7" ht="12.75">
      <c r="A40" s="4"/>
      <c r="B40" s="4"/>
      <c r="C40" s="4"/>
      <c r="D40" s="8"/>
      <c r="E40" s="8"/>
      <c r="F40" s="8"/>
      <c r="G40" s="8"/>
    </row>
    <row r="41" spans="1:7" ht="12.75">
      <c r="A41" s="4"/>
      <c r="B41" s="4"/>
      <c r="C41" s="4"/>
      <c r="D41" s="8"/>
      <c r="E41" s="8"/>
      <c r="F41" s="8"/>
      <c r="G41" s="8"/>
    </row>
    <row r="42" spans="1:7" ht="12.75">
      <c r="A42" s="4"/>
      <c r="B42" s="4"/>
      <c r="C42" s="4"/>
      <c r="D42" s="8"/>
      <c r="E42" s="8"/>
      <c r="F42" s="8"/>
      <c r="G42" s="8"/>
    </row>
    <row r="43" spans="4:7" ht="12.75">
      <c r="D43" s="8"/>
      <c r="E43" s="8"/>
      <c r="F43" s="8"/>
      <c r="G43" s="8"/>
    </row>
  </sheetData>
  <mergeCells count="10">
    <mergeCell ref="D15:D16"/>
    <mergeCell ref="G15:G16"/>
    <mergeCell ref="A8:G8"/>
    <mergeCell ref="A9:G9"/>
    <mergeCell ref="A10:G10"/>
    <mergeCell ref="E15:E16"/>
    <mergeCell ref="F15:F16"/>
    <mergeCell ref="A15:A16"/>
    <mergeCell ref="B15:B16"/>
    <mergeCell ref="C15:C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9">
      <selection activeCell="A1" sqref="A1:G23"/>
    </sheetView>
  </sheetViews>
  <sheetFormatPr defaultColWidth="9.00390625" defaultRowHeight="12.75"/>
  <cols>
    <col min="1" max="1" width="8.375" style="0" customWidth="1"/>
    <col min="2" max="2" width="8.875" style="0" customWidth="1"/>
    <col min="3" max="3" width="24.25390625" style="0" customWidth="1"/>
    <col min="4" max="4" width="11.125" style="0" customWidth="1"/>
    <col min="5" max="5" width="12.375" style="0" customWidth="1"/>
    <col min="6" max="6" width="13.25390625" style="0" customWidth="1"/>
    <col min="7" max="7" width="13.875" style="0" customWidth="1"/>
  </cols>
  <sheetData>
    <row r="3" spans="1:7" ht="12.75">
      <c r="A3" s="4"/>
      <c r="B3" s="4" t="s">
        <v>15</v>
      </c>
      <c r="C3" s="4"/>
      <c r="D3" s="4"/>
      <c r="E3" s="15" t="s">
        <v>17</v>
      </c>
      <c r="F3" s="15"/>
      <c r="G3" s="15"/>
    </row>
    <row r="4" spans="1:7" ht="12.75">
      <c r="A4" s="4"/>
      <c r="B4" s="4"/>
      <c r="C4" s="4"/>
      <c r="D4" s="4"/>
      <c r="E4" s="15" t="s">
        <v>10</v>
      </c>
      <c r="F4" s="15"/>
      <c r="G4" s="15"/>
    </row>
    <row r="5" spans="1:7" ht="12.75">
      <c r="A5" s="4"/>
      <c r="B5" s="4"/>
      <c r="C5" s="4"/>
      <c r="D5" s="4"/>
      <c r="E5" s="16" t="s">
        <v>18</v>
      </c>
      <c r="F5" s="16"/>
      <c r="G5" s="16"/>
    </row>
    <row r="6" spans="1:7" ht="12.75">
      <c r="A6" s="4"/>
      <c r="B6" s="4"/>
      <c r="C6" s="4"/>
      <c r="D6" s="4"/>
      <c r="E6" s="16"/>
      <c r="F6" s="16"/>
      <c r="G6" s="16"/>
    </row>
    <row r="7" spans="1:7" ht="12.75">
      <c r="A7" s="4"/>
      <c r="B7" s="4"/>
      <c r="C7" s="4"/>
      <c r="D7" s="4"/>
      <c r="E7" s="16"/>
      <c r="F7" s="16"/>
      <c r="G7" s="16"/>
    </row>
    <row r="8" spans="1:8" ht="12.75">
      <c r="A8" s="60" t="s">
        <v>23</v>
      </c>
      <c r="B8" s="61"/>
      <c r="C8" s="61"/>
      <c r="D8" s="61"/>
      <c r="E8" s="61"/>
      <c r="F8" s="61"/>
      <c r="G8" s="61"/>
      <c r="H8" s="34"/>
    </row>
    <row r="9" spans="1:7" ht="12.75">
      <c r="A9" s="56" t="s">
        <v>24</v>
      </c>
      <c r="B9" s="56"/>
      <c r="C9" s="56"/>
      <c r="D9" s="56"/>
      <c r="E9" s="56"/>
      <c r="F9" s="56"/>
      <c r="G9" s="56"/>
    </row>
    <row r="10" spans="1:7" ht="12.75">
      <c r="A10" s="57" t="s">
        <v>25</v>
      </c>
      <c r="B10" s="57"/>
      <c r="C10" s="57"/>
      <c r="D10" s="57"/>
      <c r="E10" s="57"/>
      <c r="F10" s="57"/>
      <c r="G10" s="57"/>
    </row>
    <row r="11" spans="1:7" ht="12.75">
      <c r="A11" s="15" t="s">
        <v>12</v>
      </c>
      <c r="B11" s="15"/>
      <c r="C11" s="15"/>
      <c r="D11" s="15"/>
      <c r="E11" s="15"/>
      <c r="F11" s="15"/>
      <c r="G11" s="4"/>
    </row>
    <row r="12" spans="1:7" ht="12.75">
      <c r="A12" s="15"/>
      <c r="B12" s="15"/>
      <c r="C12" s="15"/>
      <c r="D12" s="15"/>
      <c r="E12" s="15"/>
      <c r="F12" s="15"/>
      <c r="G12" s="4"/>
    </row>
    <row r="13" spans="1:7" ht="12.75">
      <c r="A13" s="4"/>
      <c r="B13" s="4"/>
      <c r="C13" s="4"/>
      <c r="D13" s="4"/>
      <c r="E13" s="4"/>
      <c r="F13" s="4"/>
      <c r="G13" s="1"/>
    </row>
    <row r="14" ht="12.75">
      <c r="G14" s="21" t="s">
        <v>14</v>
      </c>
    </row>
    <row r="15" spans="1:8" ht="36.75" customHeight="1">
      <c r="A15" s="36" t="s">
        <v>0</v>
      </c>
      <c r="B15" s="36" t="s">
        <v>1</v>
      </c>
      <c r="C15" s="36" t="s">
        <v>2</v>
      </c>
      <c r="D15" s="36" t="s">
        <v>6</v>
      </c>
      <c r="E15" s="36" t="s">
        <v>8</v>
      </c>
      <c r="F15" s="36" t="s">
        <v>7</v>
      </c>
      <c r="G15" s="36" t="s">
        <v>16</v>
      </c>
      <c r="H15" s="22"/>
    </row>
    <row r="16" spans="1:8" s="33" customFormat="1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22"/>
    </row>
    <row r="17" spans="1:8" s="32" customFormat="1" ht="23.25" customHeight="1">
      <c r="A17" s="48"/>
      <c r="B17" s="48"/>
      <c r="C17" s="49" t="s">
        <v>3</v>
      </c>
      <c r="D17" s="24">
        <v>14485859</v>
      </c>
      <c r="E17" s="24">
        <f>E18</f>
        <v>207800</v>
      </c>
      <c r="F17" s="24"/>
      <c r="G17" s="24">
        <f>D17+E17-F17</f>
        <v>14693659</v>
      </c>
      <c r="H17" s="31"/>
    </row>
    <row r="18" spans="1:8" ht="31.5" customHeight="1">
      <c r="A18" s="50" t="s">
        <v>19</v>
      </c>
      <c r="B18" s="51"/>
      <c r="C18" s="52" t="s">
        <v>20</v>
      </c>
      <c r="D18" s="23">
        <v>582200</v>
      </c>
      <c r="E18" s="24">
        <f>E19</f>
        <v>207800</v>
      </c>
      <c r="F18" s="24"/>
      <c r="G18" s="24">
        <f>D18+E18-F18</f>
        <v>790000</v>
      </c>
      <c r="H18" s="22"/>
    </row>
    <row r="19" spans="1:8" ht="20.25" customHeight="1">
      <c r="A19" s="29"/>
      <c r="B19" s="26" t="s">
        <v>22</v>
      </c>
      <c r="C19" s="25" t="s">
        <v>21</v>
      </c>
      <c r="D19" s="28">
        <v>206200</v>
      </c>
      <c r="E19" s="28">
        <v>207800</v>
      </c>
      <c r="F19" s="28"/>
      <c r="G19" s="30">
        <f>D19+E19-F19</f>
        <v>414000</v>
      </c>
      <c r="H19" s="22"/>
    </row>
    <row r="20" spans="1:7" ht="25.5" customHeight="1">
      <c r="A20" s="18"/>
      <c r="B20" s="9"/>
      <c r="C20" s="27" t="s">
        <v>30</v>
      </c>
      <c r="D20" s="12">
        <v>0</v>
      </c>
      <c r="E20" s="12">
        <v>207800</v>
      </c>
      <c r="F20" s="12"/>
      <c r="G20" s="12">
        <v>207800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</sheetData>
  <mergeCells count="3">
    <mergeCell ref="A9:G9"/>
    <mergeCell ref="A10:G10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1" sqref="D11"/>
    </sheetView>
  </sheetViews>
  <sheetFormatPr defaultColWidth="9.00390625" defaultRowHeight="12.75"/>
  <cols>
    <col min="1" max="1" width="5.625" style="4" customWidth="1"/>
    <col min="2" max="2" width="7.75390625" style="4" customWidth="1"/>
    <col min="3" max="3" width="5.75390625" style="1" customWidth="1"/>
    <col min="4" max="4" width="33.75390625" style="3" customWidth="1"/>
    <col min="5" max="5" width="12.25390625" style="275" customWidth="1"/>
    <col min="6" max="6" width="12.00390625" style="273" customWidth="1"/>
    <col min="7" max="7" width="11.375" style="232" customWidth="1"/>
    <col min="8" max="12" width="10.375" style="4" customWidth="1"/>
    <col min="13" max="16384" width="9.125" style="4" customWidth="1"/>
  </cols>
  <sheetData>
    <row r="1" spans="4:6" ht="12.75" customHeight="1">
      <c r="D1" s="272" t="s">
        <v>122</v>
      </c>
      <c r="E1" s="272"/>
      <c r="F1" s="232" t="s">
        <v>123</v>
      </c>
    </row>
    <row r="2" spans="4:6" ht="12.75" customHeight="1">
      <c r="D2" s="272" t="s">
        <v>124</v>
      </c>
      <c r="E2" s="272"/>
      <c r="F2" s="232" t="s">
        <v>125</v>
      </c>
    </row>
    <row r="3" spans="4:6" ht="12.75" customHeight="1">
      <c r="D3" s="272" t="s">
        <v>126</v>
      </c>
      <c r="E3" s="272"/>
      <c r="F3" s="232" t="s">
        <v>127</v>
      </c>
    </row>
    <row r="4" spans="4:6" ht="12.75" customHeight="1">
      <c r="D4" s="272"/>
      <c r="E4" s="272"/>
      <c r="F4" s="232"/>
    </row>
    <row r="5" spans="4:5" ht="12.75">
      <c r="D5" s="272"/>
      <c r="E5" s="272"/>
    </row>
    <row r="6" spans="1:12" ht="57.75" customHeight="1">
      <c r="A6" s="60" t="s">
        <v>128</v>
      </c>
      <c r="B6" s="60"/>
      <c r="C6" s="60"/>
      <c r="D6" s="60"/>
      <c r="E6" s="60"/>
      <c r="F6" s="60"/>
      <c r="G6" s="60"/>
      <c r="H6" s="60"/>
      <c r="I6" s="35"/>
      <c r="J6" s="35"/>
      <c r="K6" s="35"/>
      <c r="L6" s="35"/>
    </row>
    <row r="7" spans="1:12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5:12" ht="9" customHeight="1">
      <c r="E9" s="274"/>
      <c r="F9" s="274"/>
      <c r="G9" s="274"/>
      <c r="H9" s="274"/>
      <c r="I9" s="274"/>
      <c r="J9" s="274"/>
      <c r="K9" s="274"/>
      <c r="L9" s="274"/>
    </row>
    <row r="10" spans="8:12" ht="13.5" thickBot="1">
      <c r="H10" s="274" t="s">
        <v>36</v>
      </c>
      <c r="I10" s="274"/>
      <c r="J10" s="274"/>
      <c r="K10" s="274"/>
      <c r="L10" s="274"/>
    </row>
    <row r="11" spans="1:12" s="283" customFormat="1" ht="43.5" customHeight="1">
      <c r="A11" s="276" t="s">
        <v>0</v>
      </c>
      <c r="B11" s="277" t="s">
        <v>1</v>
      </c>
      <c r="C11" s="277" t="s">
        <v>129</v>
      </c>
      <c r="D11" s="278" t="s">
        <v>2</v>
      </c>
      <c r="E11" s="279" t="s">
        <v>130</v>
      </c>
      <c r="F11" s="279" t="s">
        <v>8</v>
      </c>
      <c r="G11" s="280" t="s">
        <v>7</v>
      </c>
      <c r="H11" s="281" t="s">
        <v>9</v>
      </c>
      <c r="I11" s="282"/>
      <c r="J11" s="282"/>
      <c r="K11" s="282"/>
      <c r="L11" s="282"/>
    </row>
    <row r="12" spans="1:12" s="291" customFormat="1" ht="12" thickBot="1">
      <c r="A12" s="284">
        <v>1</v>
      </c>
      <c r="B12" s="285">
        <v>2</v>
      </c>
      <c r="C12" s="285">
        <v>3</v>
      </c>
      <c r="D12" s="286">
        <v>4</v>
      </c>
      <c r="E12" s="287">
        <v>5</v>
      </c>
      <c r="F12" s="288">
        <v>6</v>
      </c>
      <c r="G12" s="287">
        <v>7</v>
      </c>
      <c r="H12" s="289">
        <v>8</v>
      </c>
      <c r="I12" s="290"/>
      <c r="J12" s="290"/>
      <c r="K12" s="290"/>
      <c r="L12" s="290"/>
    </row>
    <row r="13" spans="1:8" s="299" customFormat="1" ht="23.25" customHeight="1" thickBot="1">
      <c r="A13" s="292"/>
      <c r="B13" s="293"/>
      <c r="C13" s="294"/>
      <c r="D13" s="295" t="s">
        <v>131</v>
      </c>
      <c r="E13" s="296">
        <v>19605140</v>
      </c>
      <c r="F13" s="297">
        <f>F15</f>
        <v>100000</v>
      </c>
      <c r="G13" s="297">
        <f>G15</f>
        <v>0</v>
      </c>
      <c r="H13" s="298">
        <f>E13+F13-G13</f>
        <v>19705140</v>
      </c>
    </row>
    <row r="14" spans="1:8" s="306" customFormat="1" ht="30" customHeight="1">
      <c r="A14" s="300" t="s">
        <v>132</v>
      </c>
      <c r="B14" s="301"/>
      <c r="C14" s="301"/>
      <c r="D14" s="302" t="s">
        <v>133</v>
      </c>
      <c r="E14" s="303"/>
      <c r="F14" s="303"/>
      <c r="G14" s="304"/>
      <c r="H14" s="305"/>
    </row>
    <row r="15" spans="1:8" s="136" customFormat="1" ht="21.75" customHeight="1">
      <c r="A15" s="307" t="s">
        <v>54</v>
      </c>
      <c r="B15" s="308"/>
      <c r="C15" s="308"/>
      <c r="D15" s="309" t="s">
        <v>55</v>
      </c>
      <c r="E15" s="310">
        <v>4495045</v>
      </c>
      <c r="F15" s="310">
        <f>F16</f>
        <v>100000</v>
      </c>
      <c r="G15" s="310">
        <f>G16</f>
        <v>0</v>
      </c>
      <c r="H15" s="311">
        <f>E15+F15-G15</f>
        <v>4595045</v>
      </c>
    </row>
    <row r="16" spans="1:8" s="136" customFormat="1" ht="19.5" customHeight="1">
      <c r="A16" s="307"/>
      <c r="B16" s="308" t="s">
        <v>61</v>
      </c>
      <c r="C16" s="308"/>
      <c r="D16" s="312" t="s">
        <v>134</v>
      </c>
      <c r="E16" s="310">
        <v>4495045</v>
      </c>
      <c r="F16" s="310">
        <f>F18</f>
        <v>100000</v>
      </c>
      <c r="G16" s="310">
        <f>G18</f>
        <v>0</v>
      </c>
      <c r="H16" s="311">
        <f>E16+F16-G16</f>
        <v>4595045</v>
      </c>
    </row>
    <row r="17" spans="1:8" s="136" customFormat="1" ht="7.5" customHeight="1">
      <c r="A17" s="307"/>
      <c r="B17" s="308"/>
      <c r="C17" s="308"/>
      <c r="D17" s="312"/>
      <c r="E17" s="310"/>
      <c r="F17" s="310"/>
      <c r="G17" s="310"/>
      <c r="H17" s="311"/>
    </row>
    <row r="18" spans="1:8" ht="68.25" customHeight="1" thickBot="1">
      <c r="A18" s="313"/>
      <c r="B18" s="314"/>
      <c r="C18" s="314">
        <v>6510</v>
      </c>
      <c r="D18" s="315" t="s">
        <v>135</v>
      </c>
      <c r="E18" s="316">
        <v>500000</v>
      </c>
      <c r="F18" s="316">
        <v>100000</v>
      </c>
      <c r="G18" s="317">
        <v>0</v>
      </c>
      <c r="H18" s="318">
        <f>E18+F18-G18</f>
        <v>600000</v>
      </c>
    </row>
    <row r="19" spans="1:8" ht="20.25" customHeight="1" thickBot="1">
      <c r="A19" s="319"/>
      <c r="B19" s="320"/>
      <c r="C19" s="320"/>
      <c r="D19" s="321"/>
      <c r="E19" s="322"/>
      <c r="F19" s="322"/>
      <c r="G19" s="323"/>
      <c r="H19" s="324"/>
    </row>
    <row r="20" spans="1:8" s="136" customFormat="1" ht="31.5" customHeight="1" thickBot="1">
      <c r="A20" s="325"/>
      <c r="B20" s="326"/>
      <c r="C20" s="326"/>
      <c r="D20" s="327" t="s">
        <v>136</v>
      </c>
      <c r="E20" s="328">
        <v>19605140</v>
      </c>
      <c r="F20" s="329">
        <f>F22</f>
        <v>100000</v>
      </c>
      <c r="G20" s="329">
        <f>G22</f>
        <v>0</v>
      </c>
      <c r="H20" s="330">
        <f>E20+F20-G20</f>
        <v>19705140</v>
      </c>
    </row>
    <row r="21" spans="1:8" s="306" customFormat="1" ht="30" customHeight="1">
      <c r="A21" s="331" t="s">
        <v>132</v>
      </c>
      <c r="B21" s="332"/>
      <c r="C21" s="332"/>
      <c r="D21" s="333" t="s">
        <v>133</v>
      </c>
      <c r="E21" s="334"/>
      <c r="F21" s="334"/>
      <c r="G21" s="335"/>
      <c r="H21" s="336"/>
    </row>
    <row r="22" spans="1:8" s="136" customFormat="1" ht="19.5" customHeight="1">
      <c r="A22" s="307" t="s">
        <v>54</v>
      </c>
      <c r="B22" s="308"/>
      <c r="C22" s="308"/>
      <c r="D22" s="309" t="s">
        <v>55</v>
      </c>
      <c r="E22" s="310">
        <v>4495045</v>
      </c>
      <c r="F22" s="310">
        <f>F23</f>
        <v>100000</v>
      </c>
      <c r="G22" s="310">
        <f>G23</f>
        <v>0</v>
      </c>
      <c r="H22" s="311">
        <f>E22+F22-G22</f>
        <v>4595045</v>
      </c>
    </row>
    <row r="23" spans="1:8" s="136" customFormat="1" ht="18.75" customHeight="1">
      <c r="A23" s="307"/>
      <c r="B23" s="308" t="s">
        <v>61</v>
      </c>
      <c r="C23" s="308"/>
      <c r="D23" s="312" t="s">
        <v>134</v>
      </c>
      <c r="E23" s="310">
        <v>4495045</v>
      </c>
      <c r="F23" s="310">
        <f>F25</f>
        <v>100000</v>
      </c>
      <c r="G23" s="310">
        <f>G25</f>
        <v>0</v>
      </c>
      <c r="H23" s="311">
        <f>E23+F23-G23</f>
        <v>4595045</v>
      </c>
    </row>
    <row r="24" spans="1:8" s="136" customFormat="1" ht="7.5" customHeight="1">
      <c r="A24" s="307"/>
      <c r="B24" s="308"/>
      <c r="C24" s="308"/>
      <c r="D24" s="312"/>
      <c r="E24" s="310"/>
      <c r="F24" s="310"/>
      <c r="G24" s="310"/>
      <c r="H24" s="311"/>
    </row>
    <row r="25" spans="1:8" ht="32.25" customHeight="1" thickBot="1">
      <c r="A25" s="313"/>
      <c r="B25" s="314"/>
      <c r="C25" s="314" t="s">
        <v>137</v>
      </c>
      <c r="D25" s="315" t="s">
        <v>138</v>
      </c>
      <c r="E25" s="337">
        <v>500000</v>
      </c>
      <c r="F25" s="337">
        <v>100000</v>
      </c>
      <c r="G25" s="338">
        <v>0</v>
      </c>
      <c r="H25" s="339">
        <f>E25+F25-G25</f>
        <v>600000</v>
      </c>
    </row>
    <row r="26" spans="1:8" ht="16.5" customHeight="1">
      <c r="A26" s="340"/>
      <c r="B26" s="340"/>
      <c r="C26" s="340"/>
      <c r="E26" s="274"/>
      <c r="F26" s="274"/>
      <c r="G26" s="341"/>
      <c r="H26" s="34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</sheetData>
  <mergeCells count="3">
    <mergeCell ref="A6:H6"/>
    <mergeCell ref="A14:C14"/>
    <mergeCell ref="A21:C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4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4.125" style="62" customWidth="1"/>
    <col min="2" max="2" width="6.625" style="62" customWidth="1"/>
    <col min="3" max="3" width="34.625" style="62" customWidth="1"/>
    <col min="4" max="4" width="5.00390625" style="62" customWidth="1"/>
    <col min="5" max="5" width="13.25390625" style="62" customWidth="1"/>
    <col min="6" max="6" width="9.375" style="62" customWidth="1"/>
    <col min="7" max="7" width="10.25390625" style="62" customWidth="1"/>
    <col min="8" max="8" width="12.625" style="62" customWidth="1"/>
    <col min="9" max="9" width="12.875" style="62" customWidth="1"/>
    <col min="10" max="10" width="9.125" style="62" customWidth="1"/>
    <col min="11" max="11" width="8.875" style="62" customWidth="1"/>
    <col min="12" max="12" width="13.75390625" style="62" customWidth="1"/>
    <col min="13" max="16384" width="9.125" style="62" customWidth="1"/>
  </cols>
  <sheetData>
    <row r="1" spans="10:11" ht="12.75">
      <c r="J1" s="232" t="s">
        <v>139</v>
      </c>
      <c r="K1" s="232"/>
    </row>
    <row r="2" spans="10:11" ht="13.5" customHeight="1">
      <c r="J2" s="232" t="s">
        <v>125</v>
      </c>
      <c r="K2" s="232"/>
    </row>
    <row r="3" spans="1:11" s="271" customFormat="1" ht="12.75">
      <c r="A3" s="342"/>
      <c r="J3" s="232" t="s">
        <v>140</v>
      </c>
      <c r="K3" s="232"/>
    </row>
    <row r="4" spans="1:11" s="271" customFormat="1" ht="12.75">
      <c r="A4" s="342"/>
      <c r="K4" s="232"/>
    </row>
    <row r="5" spans="1:14" s="271" customFormat="1" ht="32.25" customHeight="1">
      <c r="A5" s="60" t="s">
        <v>141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343"/>
      <c r="N5" s="343"/>
    </row>
    <row r="6" s="271" customFormat="1" ht="9.75" customHeight="1">
      <c r="A6" s="342"/>
    </row>
    <row r="7" s="271" customFormat="1" ht="13.5" thickBot="1">
      <c r="L7" s="271" t="s">
        <v>36</v>
      </c>
    </row>
    <row r="8" spans="1:12" s="349" customFormat="1" ht="12.75" customHeight="1">
      <c r="A8" s="344" t="s">
        <v>37</v>
      </c>
      <c r="B8" s="345" t="s">
        <v>142</v>
      </c>
      <c r="C8" s="346" t="s">
        <v>143</v>
      </c>
      <c r="D8" s="346" t="s">
        <v>45</v>
      </c>
      <c r="E8" s="347" t="s">
        <v>144</v>
      </c>
      <c r="F8" s="347" t="s">
        <v>145</v>
      </c>
      <c r="G8" s="346" t="s">
        <v>146</v>
      </c>
      <c r="H8" s="346"/>
      <c r="I8" s="346"/>
      <c r="J8" s="347" t="s">
        <v>147</v>
      </c>
      <c r="K8" s="347" t="s">
        <v>148</v>
      </c>
      <c r="L8" s="348" t="s">
        <v>149</v>
      </c>
    </row>
    <row r="9" spans="1:12" s="349" customFormat="1" ht="12" customHeight="1">
      <c r="A9" s="350"/>
      <c r="B9" s="351"/>
      <c r="C9" s="352"/>
      <c r="D9" s="352"/>
      <c r="E9" s="353"/>
      <c r="F9" s="353"/>
      <c r="G9" s="354" t="s">
        <v>150</v>
      </c>
      <c r="H9" s="355" t="s">
        <v>151</v>
      </c>
      <c r="I9" s="356"/>
      <c r="J9" s="353"/>
      <c r="K9" s="353"/>
      <c r="L9" s="357"/>
    </row>
    <row r="10" spans="1:12" s="349" customFormat="1" ht="12" customHeight="1">
      <c r="A10" s="350"/>
      <c r="B10" s="351"/>
      <c r="C10" s="352"/>
      <c r="D10" s="352"/>
      <c r="E10" s="353"/>
      <c r="F10" s="353"/>
      <c r="G10" s="352"/>
      <c r="H10" s="358" t="s">
        <v>152</v>
      </c>
      <c r="I10" s="359" t="s">
        <v>151</v>
      </c>
      <c r="J10" s="353"/>
      <c r="K10" s="353"/>
      <c r="L10" s="357"/>
    </row>
    <row r="11" spans="1:12" s="349" customFormat="1" ht="12" customHeight="1">
      <c r="A11" s="350"/>
      <c r="B11" s="360"/>
      <c r="C11" s="361"/>
      <c r="D11" s="361"/>
      <c r="E11" s="353"/>
      <c r="F11" s="353"/>
      <c r="G11" s="361"/>
      <c r="H11" s="362"/>
      <c r="I11" s="362" t="s">
        <v>153</v>
      </c>
      <c r="J11" s="353"/>
      <c r="K11" s="353"/>
      <c r="L11" s="357"/>
    </row>
    <row r="12" spans="1:12" s="368" customFormat="1" ht="31.5" customHeight="1" thickBot="1">
      <c r="A12" s="363"/>
      <c r="B12" s="364"/>
      <c r="C12" s="365"/>
      <c r="D12" s="365"/>
      <c r="E12" s="366"/>
      <c r="F12" s="366"/>
      <c r="G12" s="365"/>
      <c r="H12" s="365"/>
      <c r="I12" s="366"/>
      <c r="J12" s="366"/>
      <c r="K12" s="366"/>
      <c r="L12" s="367"/>
    </row>
    <row r="13" spans="1:12" s="74" customFormat="1" ht="14.25" thickBot="1">
      <c r="A13" s="369">
        <v>1</v>
      </c>
      <c r="B13" s="370">
        <v>2</v>
      </c>
      <c r="C13" s="371">
        <v>3</v>
      </c>
      <c r="D13" s="371">
        <v>4</v>
      </c>
      <c r="E13" s="371">
        <v>5</v>
      </c>
      <c r="F13" s="371">
        <v>6</v>
      </c>
      <c r="G13" s="371">
        <v>7</v>
      </c>
      <c r="H13" s="371">
        <v>8</v>
      </c>
      <c r="I13" s="371">
        <v>9</v>
      </c>
      <c r="J13" s="372">
        <v>10</v>
      </c>
      <c r="K13" s="372">
        <v>11</v>
      </c>
      <c r="L13" s="373">
        <v>12</v>
      </c>
    </row>
    <row r="14" spans="1:36" ht="12.75">
      <c r="A14" s="374"/>
      <c r="B14" s="375"/>
      <c r="C14" s="118"/>
      <c r="D14" s="92"/>
      <c r="E14" s="93"/>
      <c r="F14" s="93"/>
      <c r="G14" s="93"/>
      <c r="H14" s="93"/>
      <c r="I14" s="93"/>
      <c r="J14" s="376"/>
      <c r="K14" s="376"/>
      <c r="L14" s="377"/>
      <c r="M14" s="378"/>
      <c r="N14" s="378"/>
      <c r="O14" s="378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</row>
    <row r="15" spans="1:36" s="66" customFormat="1" ht="12.75">
      <c r="A15" s="379">
        <v>3</v>
      </c>
      <c r="B15" s="380">
        <v>710</v>
      </c>
      <c r="C15" s="107" t="s">
        <v>154</v>
      </c>
      <c r="D15" s="79" t="s">
        <v>57</v>
      </c>
      <c r="E15" s="80">
        <v>9485</v>
      </c>
      <c r="F15" s="80">
        <f>F19</f>
        <v>605300</v>
      </c>
      <c r="G15" s="80">
        <f>G19</f>
        <v>605300</v>
      </c>
      <c r="H15" s="80">
        <v>396378</v>
      </c>
      <c r="I15" s="80">
        <v>308103</v>
      </c>
      <c r="J15" s="381">
        <f>J19</f>
        <v>0</v>
      </c>
      <c r="K15" s="381">
        <f>K19</f>
        <v>0</v>
      </c>
      <c r="L15" s="382">
        <v>9485</v>
      </c>
      <c r="M15" s="383"/>
      <c r="N15" s="383"/>
      <c r="O15" s="383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</row>
    <row r="16" spans="1:36" s="66" customFormat="1" ht="12.75">
      <c r="A16" s="385"/>
      <c r="B16" s="386"/>
      <c r="C16" s="109"/>
      <c r="D16" s="79" t="s">
        <v>58</v>
      </c>
      <c r="E16" s="80">
        <f>E20</f>
        <v>0</v>
      </c>
      <c r="F16" s="80">
        <f aca="true" t="shared" si="0" ref="F16:L16">F20</f>
        <v>32000</v>
      </c>
      <c r="G16" s="80">
        <f t="shared" si="0"/>
        <v>32000</v>
      </c>
      <c r="H16" s="80">
        <f t="shared" si="0"/>
        <v>-27306</v>
      </c>
      <c r="I16" s="80">
        <f t="shared" si="0"/>
        <v>-23103</v>
      </c>
      <c r="J16" s="80">
        <f t="shared" si="0"/>
        <v>0</v>
      </c>
      <c r="K16" s="80">
        <f t="shared" si="0"/>
        <v>0</v>
      </c>
      <c r="L16" s="387">
        <f t="shared" si="0"/>
        <v>0</v>
      </c>
      <c r="M16" s="383"/>
      <c r="N16" s="383"/>
      <c r="O16" s="383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</row>
    <row r="17" spans="1:36" s="66" customFormat="1" ht="12.75">
      <c r="A17" s="388"/>
      <c r="B17" s="389"/>
      <c r="C17" s="110"/>
      <c r="D17" s="79" t="s">
        <v>59</v>
      </c>
      <c r="E17" s="112">
        <f>E15+E16</f>
        <v>9485</v>
      </c>
      <c r="F17" s="112">
        <f aca="true" t="shared" si="1" ref="F17:L17">F15+F16</f>
        <v>637300</v>
      </c>
      <c r="G17" s="112">
        <f t="shared" si="1"/>
        <v>637300</v>
      </c>
      <c r="H17" s="112">
        <f t="shared" si="1"/>
        <v>369072</v>
      </c>
      <c r="I17" s="112">
        <f t="shared" si="1"/>
        <v>285000</v>
      </c>
      <c r="J17" s="112">
        <f t="shared" si="1"/>
        <v>0</v>
      </c>
      <c r="K17" s="112">
        <f t="shared" si="1"/>
        <v>0</v>
      </c>
      <c r="L17" s="390">
        <f t="shared" si="1"/>
        <v>9485</v>
      </c>
      <c r="M17" s="391"/>
      <c r="N17" s="391"/>
      <c r="O17" s="391"/>
      <c r="P17" s="392"/>
      <c r="Q17" s="392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</row>
    <row r="18" spans="1:36" s="66" customFormat="1" ht="12.75">
      <c r="A18" s="393"/>
      <c r="B18" s="394"/>
      <c r="C18" s="84"/>
      <c r="D18" s="79"/>
      <c r="E18" s="80"/>
      <c r="F18" s="80"/>
      <c r="G18" s="80"/>
      <c r="H18" s="80"/>
      <c r="I18" s="80"/>
      <c r="J18" s="381"/>
      <c r="K18" s="381"/>
      <c r="L18" s="382"/>
      <c r="M18" s="383"/>
      <c r="N18" s="383"/>
      <c r="O18" s="383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</row>
    <row r="19" spans="1:36" ht="12.75" customHeight="1">
      <c r="A19" s="395">
        <v>4</v>
      </c>
      <c r="B19" s="396">
        <v>71097</v>
      </c>
      <c r="C19" s="89" t="s">
        <v>155</v>
      </c>
      <c r="D19" s="92" t="s">
        <v>57</v>
      </c>
      <c r="E19" s="93">
        <v>9485</v>
      </c>
      <c r="F19" s="93">
        <v>605300</v>
      </c>
      <c r="G19" s="93">
        <v>605300</v>
      </c>
      <c r="H19" s="93">
        <v>396378</v>
      </c>
      <c r="I19" s="93">
        <v>308103</v>
      </c>
      <c r="J19" s="376">
        <v>0</v>
      </c>
      <c r="K19" s="376">
        <v>0</v>
      </c>
      <c r="L19" s="377">
        <v>9485</v>
      </c>
      <c r="M19" s="378"/>
      <c r="N19" s="378"/>
      <c r="O19" s="378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</row>
    <row r="20" spans="1:36" ht="12.75">
      <c r="A20" s="397"/>
      <c r="B20" s="398"/>
      <c r="C20" s="96"/>
      <c r="D20" s="92" t="s">
        <v>58</v>
      </c>
      <c r="E20" s="93"/>
      <c r="F20" s="93">
        <v>32000</v>
      </c>
      <c r="G20" s="93">
        <v>32000</v>
      </c>
      <c r="H20" s="93">
        <v>-27306</v>
      </c>
      <c r="I20" s="93">
        <v>-23103</v>
      </c>
      <c r="J20" s="376"/>
      <c r="K20" s="376"/>
      <c r="L20" s="377"/>
      <c r="M20" s="378"/>
      <c r="N20" s="378"/>
      <c r="O20" s="378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</row>
    <row r="21" spans="1:36" ht="12.75">
      <c r="A21" s="399"/>
      <c r="B21" s="400"/>
      <c r="C21" s="100"/>
      <c r="D21" s="92" t="s">
        <v>59</v>
      </c>
      <c r="E21" s="134">
        <f>E19+E20</f>
        <v>9485</v>
      </c>
      <c r="F21" s="134">
        <f aca="true" t="shared" si="2" ref="F21:L21">F19+F20</f>
        <v>637300</v>
      </c>
      <c r="G21" s="134">
        <f t="shared" si="2"/>
        <v>637300</v>
      </c>
      <c r="H21" s="134">
        <f t="shared" si="2"/>
        <v>369072</v>
      </c>
      <c r="I21" s="134">
        <f t="shared" si="2"/>
        <v>285000</v>
      </c>
      <c r="J21" s="134">
        <f t="shared" si="2"/>
        <v>0</v>
      </c>
      <c r="K21" s="134">
        <f t="shared" si="2"/>
        <v>0</v>
      </c>
      <c r="L21" s="401">
        <f t="shared" si="2"/>
        <v>9485</v>
      </c>
      <c r="M21" s="402"/>
      <c r="N21" s="402"/>
      <c r="O21" s="402"/>
      <c r="P21" s="403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</row>
    <row r="22" spans="1:36" ht="10.5" customHeight="1">
      <c r="A22" s="374"/>
      <c r="B22" s="375"/>
      <c r="C22" s="118"/>
      <c r="D22" s="92"/>
      <c r="E22" s="93"/>
      <c r="F22" s="93"/>
      <c r="G22" s="93"/>
      <c r="H22" s="93"/>
      <c r="I22" s="93"/>
      <c r="J22" s="376"/>
      <c r="K22" s="376"/>
      <c r="L22" s="377"/>
      <c r="M22" s="378"/>
      <c r="N22" s="378"/>
      <c r="O22" s="378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</row>
    <row r="23" spans="1:36" s="66" customFormat="1" ht="12.75">
      <c r="A23" s="379">
        <v>7</v>
      </c>
      <c r="B23" s="380"/>
      <c r="C23" s="404" t="s">
        <v>3</v>
      </c>
      <c r="D23" s="79" t="s">
        <v>57</v>
      </c>
      <c r="E23" s="80">
        <v>224540</v>
      </c>
      <c r="F23" s="80">
        <v>7183999</v>
      </c>
      <c r="G23" s="80">
        <v>7155300</v>
      </c>
      <c r="H23" s="80">
        <v>3131978</v>
      </c>
      <c r="I23" s="80">
        <v>2368703</v>
      </c>
      <c r="J23" s="80">
        <v>5453</v>
      </c>
      <c r="K23" s="80">
        <v>11623</v>
      </c>
      <c r="L23" s="387">
        <v>236163</v>
      </c>
      <c r="M23" s="383"/>
      <c r="N23" s="383"/>
      <c r="O23" s="383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</row>
    <row r="24" spans="1:36" s="66" customFormat="1" ht="12.75">
      <c r="A24" s="385"/>
      <c r="B24" s="386"/>
      <c r="C24" s="405"/>
      <c r="D24" s="79" t="s">
        <v>58</v>
      </c>
      <c r="E24" s="80">
        <f>E16</f>
        <v>0</v>
      </c>
      <c r="F24" s="80">
        <f aca="true" t="shared" si="3" ref="F24:L24">F16</f>
        <v>32000</v>
      </c>
      <c r="G24" s="80">
        <f t="shared" si="3"/>
        <v>32000</v>
      </c>
      <c r="H24" s="80">
        <f t="shared" si="3"/>
        <v>-27306</v>
      </c>
      <c r="I24" s="80">
        <f t="shared" si="3"/>
        <v>-23103</v>
      </c>
      <c r="J24" s="80">
        <f t="shared" si="3"/>
        <v>0</v>
      </c>
      <c r="K24" s="80">
        <f t="shared" si="3"/>
        <v>0</v>
      </c>
      <c r="L24" s="387">
        <f t="shared" si="3"/>
        <v>0</v>
      </c>
      <c r="M24" s="383"/>
      <c r="N24" s="383"/>
      <c r="O24" s="383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</row>
    <row r="25" spans="1:36" s="412" customFormat="1" ht="13.5" thickBot="1">
      <c r="A25" s="406"/>
      <c r="B25" s="407"/>
      <c r="C25" s="408"/>
      <c r="D25" s="409" t="s">
        <v>59</v>
      </c>
      <c r="E25" s="410">
        <f>E23+E24</f>
        <v>224540</v>
      </c>
      <c r="F25" s="410">
        <f aca="true" t="shared" si="4" ref="F25:L25">F23+F24</f>
        <v>7215999</v>
      </c>
      <c r="G25" s="410">
        <f t="shared" si="4"/>
        <v>7187300</v>
      </c>
      <c r="H25" s="410">
        <f t="shared" si="4"/>
        <v>3104672</v>
      </c>
      <c r="I25" s="410">
        <f t="shared" si="4"/>
        <v>2345600</v>
      </c>
      <c r="J25" s="410">
        <f t="shared" si="4"/>
        <v>5453</v>
      </c>
      <c r="K25" s="410">
        <f t="shared" si="4"/>
        <v>11623</v>
      </c>
      <c r="L25" s="411">
        <f t="shared" si="4"/>
        <v>236163</v>
      </c>
      <c r="M25" s="391"/>
      <c r="N25" s="391"/>
      <c r="O25" s="391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</row>
    <row r="26" spans="1:36" s="412" customFormat="1" ht="12.75">
      <c r="A26" s="413"/>
      <c r="B26" s="413"/>
      <c r="C26" s="414"/>
      <c r="D26" s="413"/>
      <c r="E26" s="415"/>
      <c r="F26" s="391"/>
      <c r="G26" s="391"/>
      <c r="H26" s="391"/>
      <c r="I26" s="391"/>
      <c r="J26" s="391"/>
      <c r="K26" s="391"/>
      <c r="L26" s="415"/>
      <c r="M26" s="391"/>
      <c r="N26" s="391"/>
      <c r="O26" s="391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</row>
    <row r="27" spans="1:36" ht="12.75">
      <c r="A27" s="271" t="s">
        <v>121</v>
      </c>
      <c r="B27" s="271"/>
      <c r="C27" s="416"/>
      <c r="D27" s="271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</row>
    <row r="28" spans="1:36" ht="12.75">
      <c r="A28" s="271" t="s">
        <v>81</v>
      </c>
      <c r="B28" s="271"/>
      <c r="C28" s="416"/>
      <c r="D28" s="271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</row>
    <row r="29" spans="1:36" ht="12.75">
      <c r="A29" s="271" t="s">
        <v>82</v>
      </c>
      <c r="B29" s="271"/>
      <c r="C29" s="416"/>
      <c r="D29" s="271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</row>
    <row r="30" spans="1:36" ht="12.75">
      <c r="A30" s="271"/>
      <c r="B30" s="271"/>
      <c r="C30" s="416"/>
      <c r="D30" s="271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</row>
    <row r="31" spans="1:36" ht="12.75">
      <c r="A31" s="271"/>
      <c r="B31" s="271"/>
      <c r="C31" s="416"/>
      <c r="D31" s="271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</row>
    <row r="32" spans="1:36" ht="12.75">
      <c r="A32" s="271"/>
      <c r="B32" s="271"/>
      <c r="C32" s="416"/>
      <c r="D32" s="271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</row>
    <row r="33" spans="1:36" ht="12.75">
      <c r="A33" s="271"/>
      <c r="B33" s="271"/>
      <c r="C33" s="416"/>
      <c r="D33" s="271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</row>
    <row r="34" spans="1:36" ht="12.75">
      <c r="A34" s="271"/>
      <c r="B34" s="271"/>
      <c r="C34" s="416"/>
      <c r="D34" s="271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</row>
    <row r="35" spans="1:36" ht="12.75">
      <c r="A35" s="271"/>
      <c r="B35" s="271"/>
      <c r="C35" s="416"/>
      <c r="D35" s="271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</row>
    <row r="36" spans="1:36" ht="12.75">
      <c r="A36" s="271"/>
      <c r="B36" s="271"/>
      <c r="C36" s="416"/>
      <c r="D36" s="271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</row>
    <row r="37" spans="1:36" ht="12.75">
      <c r="A37" s="271"/>
      <c r="B37" s="271"/>
      <c r="C37" s="416"/>
      <c r="D37" s="271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</row>
    <row r="38" spans="1:36" ht="12.75">
      <c r="A38" s="271"/>
      <c r="B38" s="271"/>
      <c r="C38" s="416"/>
      <c r="D38" s="271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</row>
    <row r="39" spans="1:36" ht="12.75">
      <c r="A39" s="271"/>
      <c r="B39" s="271"/>
      <c r="C39" s="416"/>
      <c r="D39" s="271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</row>
    <row r="40" spans="1:36" ht="12.75">
      <c r="A40" s="271"/>
      <c r="B40" s="271"/>
      <c r="C40" s="416"/>
      <c r="D40" s="271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</row>
    <row r="41" spans="1:36" ht="12.75">
      <c r="A41" s="271"/>
      <c r="B41" s="271"/>
      <c r="C41" s="416"/>
      <c r="D41" s="271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</row>
    <row r="42" spans="1:36" ht="12.75">
      <c r="A42" s="271"/>
      <c r="B42" s="271"/>
      <c r="C42" s="416"/>
      <c r="D42" s="271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</row>
    <row r="43" spans="1:36" ht="12.75">
      <c r="A43" s="271"/>
      <c r="B43" s="271"/>
      <c r="C43" s="416"/>
      <c r="D43" s="271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</row>
    <row r="44" spans="1:36" ht="12.75">
      <c r="A44" s="271"/>
      <c r="B44" s="271"/>
      <c r="C44" s="416"/>
      <c r="D44" s="271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</row>
    <row r="45" spans="1:36" ht="12.75">
      <c r="A45" s="271"/>
      <c r="B45" s="271"/>
      <c r="C45" s="416"/>
      <c r="D45" s="271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</row>
    <row r="46" spans="1:36" ht="12.75">
      <c r="A46" s="271"/>
      <c r="B46" s="271"/>
      <c r="C46" s="416"/>
      <c r="D46" s="271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</row>
    <row r="47" spans="1:36" ht="12.75">
      <c r="A47" s="271"/>
      <c r="B47" s="271"/>
      <c r="C47" s="416"/>
      <c r="D47" s="271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</row>
    <row r="48" spans="1:36" ht="12.75">
      <c r="A48" s="271"/>
      <c r="B48" s="271"/>
      <c r="C48" s="416"/>
      <c r="D48" s="271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</row>
    <row r="49" spans="1:36" ht="12.75">
      <c r="A49" s="271"/>
      <c r="B49" s="271"/>
      <c r="C49" s="416"/>
      <c r="D49" s="271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</row>
    <row r="50" spans="1:36" ht="12.75">
      <c r="A50" s="271"/>
      <c r="B50" s="271"/>
      <c r="C50" s="416"/>
      <c r="D50" s="271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</row>
    <row r="51" spans="1:36" ht="12.75">
      <c r="A51" s="271"/>
      <c r="B51" s="271"/>
      <c r="C51" s="416"/>
      <c r="D51" s="271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</row>
    <row r="52" spans="1:36" ht="12.75">
      <c r="A52" s="271"/>
      <c r="B52" s="271"/>
      <c r="C52" s="416"/>
      <c r="D52" s="271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</row>
    <row r="53" spans="1:36" ht="12.75">
      <c r="A53" s="271"/>
      <c r="B53" s="271"/>
      <c r="C53" s="416"/>
      <c r="D53" s="271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</row>
    <row r="54" spans="1:36" ht="12.75">
      <c r="A54" s="271"/>
      <c r="B54" s="271"/>
      <c r="C54" s="416"/>
      <c r="D54" s="271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</row>
    <row r="55" spans="1:36" ht="12.75">
      <c r="A55" s="271"/>
      <c r="B55" s="271"/>
      <c r="C55" s="416"/>
      <c r="D55" s="271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</row>
    <row r="56" spans="1:36" ht="12.75">
      <c r="A56" s="271"/>
      <c r="B56" s="271"/>
      <c r="C56" s="416"/>
      <c r="D56" s="271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</row>
    <row r="57" spans="1:36" ht="12.75">
      <c r="A57" s="271"/>
      <c r="B57" s="271"/>
      <c r="C57" s="416"/>
      <c r="D57" s="271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</row>
    <row r="58" spans="1:36" ht="12.75">
      <c r="A58" s="271"/>
      <c r="B58" s="271"/>
      <c r="C58" s="416"/>
      <c r="D58" s="271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</row>
    <row r="59" spans="1:36" ht="12.75">
      <c r="A59" s="271"/>
      <c r="B59" s="271"/>
      <c r="C59" s="416"/>
      <c r="D59" s="271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</row>
    <row r="60" spans="1:36" ht="12.75">
      <c r="A60" s="271"/>
      <c r="B60" s="271"/>
      <c r="C60" s="416"/>
      <c r="D60" s="271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</row>
    <row r="61" spans="1:36" ht="12.75">
      <c r="A61" s="271"/>
      <c r="B61" s="271"/>
      <c r="C61" s="416"/>
      <c r="D61" s="271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</row>
    <row r="62" spans="1:36" ht="12.75">
      <c r="A62" s="271"/>
      <c r="B62" s="271"/>
      <c r="C62" s="416"/>
      <c r="D62" s="271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</row>
    <row r="63" spans="1:36" ht="12.75">
      <c r="A63" s="271"/>
      <c r="B63" s="271"/>
      <c r="C63" s="416"/>
      <c r="D63" s="271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</row>
    <row r="64" spans="1:36" ht="12.75">
      <c r="A64" s="271"/>
      <c r="B64" s="271"/>
      <c r="C64" s="416"/>
      <c r="D64" s="271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</row>
    <row r="65" spans="1:36" ht="12.75">
      <c r="A65" s="271"/>
      <c r="B65" s="271"/>
      <c r="C65" s="416"/>
      <c r="D65" s="271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</row>
    <row r="66" spans="1:36" ht="12.75">
      <c r="A66" s="271"/>
      <c r="B66" s="271"/>
      <c r="C66" s="416"/>
      <c r="D66" s="271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</row>
    <row r="67" spans="1:36" ht="12.75">
      <c r="A67" s="271"/>
      <c r="B67" s="271"/>
      <c r="C67" s="416"/>
      <c r="D67" s="271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</row>
    <row r="68" spans="1:36" ht="12.75">
      <c r="A68" s="271"/>
      <c r="B68" s="271"/>
      <c r="C68" s="416"/>
      <c r="D68" s="271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</row>
    <row r="69" spans="1:36" ht="12.75">
      <c r="A69" s="271"/>
      <c r="B69" s="271"/>
      <c r="C69" s="416"/>
      <c r="D69" s="271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</row>
    <row r="70" spans="1:36" ht="12.75">
      <c r="A70" s="271"/>
      <c r="B70" s="271"/>
      <c r="C70" s="416"/>
      <c r="D70" s="271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</row>
    <row r="71" spans="1:36" ht="12.75">
      <c r="A71" s="271"/>
      <c r="B71" s="271"/>
      <c r="C71" s="416"/>
      <c r="D71" s="271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</row>
    <row r="72" spans="1:15" ht="12.75">
      <c r="A72" s="271"/>
      <c r="B72" s="271"/>
      <c r="C72" s="416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</row>
    <row r="73" spans="1:15" ht="12.75">
      <c r="A73" s="271"/>
      <c r="B73" s="271"/>
      <c r="C73" s="416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</row>
    <row r="74" spans="1:15" ht="12.75">
      <c r="A74" s="271"/>
      <c r="B74" s="271"/>
      <c r="C74" s="416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</row>
    <row r="75" spans="1:15" ht="12.75">
      <c r="A75" s="271"/>
      <c r="B75" s="271"/>
      <c r="C75" s="416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</row>
    <row r="76" spans="1:15" ht="12.75">
      <c r="A76" s="271"/>
      <c r="B76" s="271"/>
      <c r="C76" s="416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</row>
    <row r="77" spans="1:15" ht="12.75">
      <c r="A77" s="271"/>
      <c r="B77" s="271"/>
      <c r="C77" s="416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</row>
    <row r="78" spans="1:15" ht="12.75">
      <c r="A78" s="271"/>
      <c r="B78" s="271"/>
      <c r="C78" s="416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</row>
    <row r="79" spans="1:15" ht="12.75">
      <c r="A79" s="271"/>
      <c r="B79" s="271"/>
      <c r="C79" s="416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</row>
    <row r="80" spans="1:15" ht="12.75">
      <c r="A80" s="271"/>
      <c r="B80" s="271"/>
      <c r="C80" s="416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</row>
    <row r="81" spans="1:15" ht="12.75">
      <c r="A81" s="271"/>
      <c r="B81" s="271"/>
      <c r="C81" s="416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</row>
    <row r="82" spans="1:15" ht="12.75">
      <c r="A82" s="271"/>
      <c r="B82" s="271"/>
      <c r="C82" s="416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</row>
    <row r="83" spans="1:15" ht="12.75">
      <c r="A83" s="271"/>
      <c r="B83" s="271"/>
      <c r="C83" s="416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ht="12.75">
      <c r="A84" s="271"/>
      <c r="B84" s="271"/>
      <c r="C84" s="416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ht="12.75">
      <c r="A85" s="271"/>
      <c r="B85" s="271"/>
      <c r="C85" s="416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</row>
    <row r="86" spans="1:15" ht="12.75">
      <c r="A86" s="271"/>
      <c r="B86" s="271"/>
      <c r="C86" s="416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</row>
    <row r="87" spans="1:15" ht="12.75">
      <c r="A87" s="271"/>
      <c r="B87" s="271"/>
      <c r="C87" s="416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</row>
    <row r="88" spans="1:15" ht="12.75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</row>
    <row r="89" spans="1:15" ht="12.75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</row>
    <row r="90" spans="1:15" ht="12.7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</row>
    <row r="91" spans="1:15" ht="12.75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</row>
    <row r="92" spans="1:15" ht="12.75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</row>
    <row r="93" spans="1:15" ht="12.75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</row>
    <row r="94" spans="1:15" ht="12.75">
      <c r="A94" s="271"/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</row>
    <row r="95" spans="1:15" ht="12.75">
      <c r="A95" s="271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</row>
    <row r="96" spans="1:15" ht="12.75">
      <c r="A96" s="271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</row>
    <row r="97" spans="1:15" ht="12.75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</row>
    <row r="98" spans="1:15" ht="12.75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</row>
    <row r="99" spans="1:15" ht="12.7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</row>
    <row r="100" spans="1:15" ht="12.7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</row>
    <row r="101" spans="1:15" ht="12.75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</row>
    <row r="102" spans="1:15" ht="12.75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</row>
    <row r="103" spans="1:15" ht="12.75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</row>
    <row r="104" spans="1:15" ht="12.75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</row>
    <row r="105" spans="1:15" ht="12.75">
      <c r="A105" s="271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</row>
    <row r="106" spans="1:15" ht="12.75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</row>
    <row r="107" spans="1:15" ht="12.75">
      <c r="A107" s="271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</row>
    <row r="108" spans="1:15" ht="12.75">
      <c r="A108" s="271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</row>
    <row r="109" spans="1:15" ht="12.75">
      <c r="A109" s="271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</row>
    <row r="110" spans="1:15" ht="12.75">
      <c r="A110" s="271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</row>
    <row r="111" spans="1:15" ht="12.75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</row>
    <row r="112" spans="1:15" ht="12.75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</row>
    <row r="113" spans="1:15" ht="12.75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</row>
    <row r="114" spans="1:15" ht="12.75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</row>
    <row r="115" spans="1:15" ht="12.75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</row>
    <row r="116" spans="1:15" ht="12.75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</row>
    <row r="117" spans="1:15" ht="12.75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</row>
    <row r="118" spans="1:15" ht="12.75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</row>
    <row r="119" spans="1:15" ht="12.75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</row>
    <row r="120" spans="1:15" ht="12.75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</row>
    <row r="121" spans="1:15" ht="12.75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</row>
    <row r="122" spans="1:15" ht="12.75">
      <c r="A122" s="271"/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</row>
    <row r="123" spans="1:15" ht="12.75">
      <c r="A123" s="271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</row>
    <row r="124" spans="1:15" ht="12.75">
      <c r="A124" s="271"/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</row>
    <row r="125" spans="1:15" ht="12.75">
      <c r="A125" s="271"/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</row>
    <row r="126" spans="1:15" ht="12.75">
      <c r="A126" s="271"/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</row>
    <row r="127" spans="1:15" ht="12.75">
      <c r="A127" s="271"/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</row>
    <row r="128" spans="1:15" ht="12.75">
      <c r="A128" s="271"/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</row>
    <row r="129" spans="1:15" ht="12.75">
      <c r="A129" s="271"/>
      <c r="B129" s="271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</row>
    <row r="130" spans="1:15" ht="12.75">
      <c r="A130" s="271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</row>
    <row r="131" spans="1:15" ht="12.75">
      <c r="A131" s="271"/>
      <c r="B131" s="271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</row>
    <row r="132" spans="1:15" ht="12.75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</row>
    <row r="133" spans="1:15" ht="12.75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</row>
    <row r="134" spans="1:15" ht="12.75">
      <c r="A134" s="271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</row>
    <row r="135" spans="1:15" ht="12.75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</row>
    <row r="136" spans="1:15" ht="12.75">
      <c r="A136" s="271"/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</row>
    <row r="137" spans="1:15" ht="12.75">
      <c r="A137" s="271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</row>
    <row r="138" spans="1:15" ht="12.75">
      <c r="A138" s="271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</row>
    <row r="139" spans="1:15" ht="12.75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</row>
    <row r="140" spans="1:15" ht="12.75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</row>
    <row r="141" spans="1:15" ht="12.75">
      <c r="A141" s="271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</row>
    <row r="142" spans="1:15" ht="12.75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</row>
    <row r="143" spans="1:15" ht="12.75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</row>
    <row r="144" spans="1:15" ht="12.75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</row>
    <row r="145" spans="1:15" ht="12.75">
      <c r="A145" s="271"/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</row>
    <row r="146" spans="1:15" ht="12.75">
      <c r="A146" s="271"/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</row>
    <row r="147" spans="1:15" ht="12.75">
      <c r="A147" s="271"/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</row>
    <row r="148" spans="1:15" ht="12.75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</row>
    <row r="149" spans="1:15" ht="12.75">
      <c r="A149" s="271"/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</row>
    <row r="150" spans="1:15" ht="12.75">
      <c r="A150" s="271"/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</row>
    <row r="151" spans="1:15" ht="12.75">
      <c r="A151" s="271"/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</row>
    <row r="152" spans="1:15" ht="12.75">
      <c r="A152" s="271"/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</row>
    <row r="153" spans="1:15" ht="12.75">
      <c r="A153" s="271"/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</row>
    <row r="154" spans="1:15" ht="12.75">
      <c r="A154" s="271"/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</row>
    <row r="155" spans="1:15" ht="12.75">
      <c r="A155" s="271"/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</row>
    <row r="156" spans="1:15" ht="12.75">
      <c r="A156" s="271"/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</row>
    <row r="157" spans="1:15" ht="12.75">
      <c r="A157" s="271"/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</row>
    <row r="158" spans="1:15" ht="12.75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</row>
    <row r="159" spans="1:15" ht="12.75">
      <c r="A159" s="271"/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</row>
    <row r="160" spans="1:15" ht="12.75">
      <c r="A160" s="271"/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</row>
    <row r="161" spans="1:15" ht="12.75">
      <c r="A161" s="271"/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</row>
    <row r="162" spans="1:15" ht="12.75">
      <c r="A162" s="271"/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</row>
    <row r="163" spans="1:15" ht="12.75">
      <c r="A163" s="271"/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</row>
    <row r="164" spans="1:15" ht="12.75">
      <c r="A164" s="271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</row>
  </sheetData>
  <mergeCells count="24">
    <mergeCell ref="A23:A25"/>
    <mergeCell ref="B23:B25"/>
    <mergeCell ref="C23:C25"/>
    <mergeCell ref="A15:A17"/>
    <mergeCell ref="B15:B17"/>
    <mergeCell ref="C15:C17"/>
    <mergeCell ref="A19:A21"/>
    <mergeCell ref="B19:B21"/>
    <mergeCell ref="C19:C21"/>
    <mergeCell ref="L8:L12"/>
    <mergeCell ref="G9:G12"/>
    <mergeCell ref="H9:I9"/>
    <mergeCell ref="H10:H12"/>
    <mergeCell ref="I11:I12"/>
    <mergeCell ref="A5:L5"/>
    <mergeCell ref="A8:A12"/>
    <mergeCell ref="B8:B12"/>
    <mergeCell ref="C8:C12"/>
    <mergeCell ref="D8:D12"/>
    <mergeCell ref="E8:E12"/>
    <mergeCell ref="F8:F12"/>
    <mergeCell ref="G8:I8"/>
    <mergeCell ref="J8:J12"/>
    <mergeCell ref="K8:K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Wojtowicz-Derkowska</dc:creator>
  <cp:keywords/>
  <dc:description/>
  <cp:lastModifiedBy>Violetta Maciejewska</cp:lastModifiedBy>
  <cp:lastPrinted>2004-10-15T13:31:06Z</cp:lastPrinted>
  <dcterms:created xsi:type="dcterms:W3CDTF">2004-10-15T06:04:09Z</dcterms:created>
  <dcterms:modified xsi:type="dcterms:W3CDTF">2004-10-19T06:24:52Z</dcterms:modified>
  <cp:category/>
  <cp:version/>
  <cp:contentType/>
  <cp:contentStatus/>
</cp:coreProperties>
</file>